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matt/Desktop/Reviews/Phonological Analysis/"/>
    </mc:Choice>
  </mc:AlternateContent>
  <xr:revisionPtr revIDLastSave="0" documentId="8_{16F3BCD5-4802-F14F-872C-1C3709A8CE77}" xr6:coauthVersionLast="47" xr6:coauthVersionMax="47" xr10:uidLastSave="{00000000-0000-0000-0000-000000000000}"/>
  <bookViews>
    <workbookView xWindow="0" yWindow="460" windowWidth="35840" windowHeight="21940" xr2:uid="{00000000-000D-0000-FFFF-FFFF00000000}"/>
  </bookViews>
  <sheets>
    <sheet name="PDASupplementalFile_Feb23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89" i="1" l="1"/>
  <c r="AL89" i="1" s="1"/>
  <c r="AI89" i="1"/>
  <c r="AM89" i="1" s="1"/>
  <c r="AK88" i="1"/>
  <c r="AL88" i="1" s="1"/>
  <c r="AI88" i="1"/>
  <c r="AM88" i="1" s="1"/>
  <c r="AK87" i="1"/>
  <c r="AL87" i="1" s="1"/>
  <c r="AI87" i="1"/>
  <c r="AM87" i="1" s="1"/>
  <c r="AL86" i="1"/>
  <c r="AK86" i="1"/>
  <c r="AJ86" i="1"/>
  <c r="AI86" i="1"/>
  <c r="AM86" i="1" s="1"/>
  <c r="AK85" i="1"/>
  <c r="AL85" i="1" s="1"/>
  <c r="AI85" i="1"/>
  <c r="AM85" i="1" s="1"/>
  <c r="AK84" i="1"/>
  <c r="AL84" i="1" s="1"/>
  <c r="AI84" i="1"/>
  <c r="AM84" i="1" s="1"/>
  <c r="AK83" i="1"/>
  <c r="AL83" i="1" s="1"/>
  <c r="AI83" i="1"/>
  <c r="AJ83" i="1" s="1"/>
  <c r="AK82" i="1"/>
  <c r="AL82" i="1" s="1"/>
  <c r="AI82" i="1"/>
  <c r="AM82" i="1" s="1"/>
  <c r="AK81" i="1"/>
  <c r="AI81" i="1"/>
  <c r="AM81" i="1" s="1"/>
  <c r="AK80" i="1"/>
  <c r="AL80" i="1" s="1"/>
  <c r="AJ80" i="1"/>
  <c r="AI80" i="1"/>
  <c r="AK79" i="1"/>
  <c r="AL79" i="1" s="1"/>
  <c r="AI79" i="1"/>
  <c r="AM79" i="1" s="1"/>
  <c r="AM78" i="1"/>
  <c r="AK78" i="1"/>
  <c r="AL78" i="1" s="1"/>
  <c r="AI78" i="1"/>
  <c r="AJ78" i="1" s="1"/>
  <c r="AK77" i="1"/>
  <c r="AL77" i="1" s="1"/>
  <c r="AI77" i="1"/>
  <c r="AM77" i="1" s="1"/>
  <c r="AK76" i="1"/>
  <c r="AI76" i="1"/>
  <c r="AM76" i="1" s="1"/>
  <c r="AM75" i="1"/>
  <c r="AL75" i="1"/>
  <c r="AK75" i="1"/>
  <c r="AJ75" i="1"/>
  <c r="AI75" i="1"/>
  <c r="AK74" i="1"/>
  <c r="AL74" i="1" s="1"/>
  <c r="AI74" i="1"/>
  <c r="AM74" i="1" s="1"/>
  <c r="AM73" i="1"/>
  <c r="AK73" i="1"/>
  <c r="AL73" i="1" s="1"/>
  <c r="AI73" i="1"/>
  <c r="AJ73" i="1" s="1"/>
  <c r="AK72" i="1"/>
  <c r="AL72" i="1" s="1"/>
  <c r="AI72" i="1"/>
  <c r="AM72" i="1" s="1"/>
  <c r="AK71" i="1"/>
  <c r="AL71" i="1" s="1"/>
  <c r="AI71" i="1"/>
  <c r="AM71" i="1" s="1"/>
  <c r="AM70" i="1"/>
  <c r="AL70" i="1"/>
  <c r="AK70" i="1"/>
  <c r="AJ70" i="1"/>
  <c r="AI70" i="1"/>
  <c r="AK69" i="1"/>
  <c r="AM69" i="1" s="1"/>
  <c r="AJ69" i="1"/>
  <c r="AI69" i="1"/>
  <c r="AK68" i="1"/>
  <c r="AL68" i="1" s="1"/>
  <c r="AI68" i="1"/>
  <c r="AM68" i="1" s="1"/>
  <c r="AK67" i="1"/>
  <c r="AM67" i="1" s="1"/>
  <c r="AI67" i="1"/>
  <c r="AJ67" i="1" s="1"/>
  <c r="AK66" i="1"/>
  <c r="AL66" i="1" s="1"/>
  <c r="AI66" i="1"/>
  <c r="AM66" i="1" s="1"/>
  <c r="AK65" i="1"/>
  <c r="AI65" i="1"/>
  <c r="AM65" i="1" s="1"/>
  <c r="AK64" i="1"/>
  <c r="AL64" i="1" s="1"/>
  <c r="AJ64" i="1"/>
  <c r="AI64" i="1"/>
  <c r="AK63" i="1"/>
  <c r="AL63" i="1" s="1"/>
  <c r="AI63" i="1"/>
  <c r="AM63" i="1" s="1"/>
  <c r="AM62" i="1"/>
  <c r="AK62" i="1"/>
  <c r="AL62" i="1" s="1"/>
  <c r="AI62" i="1"/>
  <c r="AJ62" i="1" s="1"/>
  <c r="AK61" i="1"/>
  <c r="AL61" i="1" s="1"/>
  <c r="AI61" i="1"/>
  <c r="AJ61" i="1" s="1"/>
  <c r="AK60" i="1"/>
  <c r="AI60" i="1"/>
  <c r="AM60" i="1" s="1"/>
  <c r="AM59" i="1"/>
  <c r="AL59" i="1"/>
  <c r="AK59" i="1"/>
  <c r="AJ59" i="1"/>
  <c r="AI59" i="1"/>
  <c r="AK58" i="1"/>
  <c r="AL58" i="1" s="1"/>
  <c r="AI58" i="1"/>
  <c r="AJ58" i="1" s="1"/>
  <c r="AM57" i="1"/>
  <c r="AK57" i="1"/>
  <c r="AL57" i="1" s="1"/>
  <c r="AI57" i="1"/>
  <c r="AJ57" i="1" s="1"/>
  <c r="AK56" i="1"/>
  <c r="AL56" i="1" s="1"/>
  <c r="AI56" i="1"/>
  <c r="AM56" i="1" s="1"/>
  <c r="AK55" i="1"/>
  <c r="AL55" i="1" s="1"/>
  <c r="AI55" i="1"/>
  <c r="AM55" i="1" s="1"/>
  <c r="AM54" i="1"/>
  <c r="AL54" i="1"/>
  <c r="AK54" i="1"/>
  <c r="AJ54" i="1"/>
  <c r="AI54" i="1"/>
  <c r="AK53" i="1"/>
  <c r="AM53" i="1" s="1"/>
  <c r="AJ53" i="1"/>
  <c r="AI53" i="1"/>
  <c r="AK52" i="1"/>
  <c r="AL52" i="1" s="1"/>
  <c r="AI52" i="1"/>
  <c r="AM52" i="1" s="1"/>
  <c r="AK51" i="1"/>
  <c r="AM51" i="1" s="1"/>
  <c r="AI51" i="1"/>
  <c r="AJ51" i="1" s="1"/>
  <c r="AK50" i="1"/>
  <c r="AL50" i="1" s="1"/>
  <c r="AI50" i="1"/>
  <c r="AM50" i="1" s="1"/>
  <c r="AK49" i="1"/>
  <c r="AI49" i="1"/>
  <c r="AM49" i="1" s="1"/>
  <c r="AK48" i="1"/>
  <c r="AL48" i="1" s="1"/>
  <c r="AJ48" i="1"/>
  <c r="AI48" i="1"/>
  <c r="AK47" i="1"/>
  <c r="AL47" i="1" s="1"/>
  <c r="AI47" i="1"/>
  <c r="AM47" i="1" s="1"/>
  <c r="AM46" i="1"/>
  <c r="AK46" i="1"/>
  <c r="AL46" i="1" s="1"/>
  <c r="AI46" i="1"/>
  <c r="AJ46" i="1" s="1"/>
  <c r="AK45" i="1"/>
  <c r="AL45" i="1" s="1"/>
  <c r="AI45" i="1"/>
  <c r="AJ45" i="1" s="1"/>
  <c r="AL44" i="1"/>
  <c r="AK44" i="1"/>
  <c r="AI44" i="1"/>
  <c r="AM44" i="1" s="1"/>
  <c r="AM43" i="1"/>
  <c r="AL43" i="1"/>
  <c r="AK43" i="1"/>
  <c r="AJ43" i="1"/>
  <c r="AI43" i="1"/>
  <c r="AK42" i="1"/>
  <c r="AL42" i="1" s="1"/>
  <c r="AI42" i="1"/>
  <c r="AM42" i="1" s="1"/>
  <c r="AM41" i="1"/>
  <c r="AK41" i="1"/>
  <c r="AL41" i="1" s="1"/>
  <c r="AI41" i="1"/>
  <c r="AJ41" i="1" s="1"/>
  <c r="AK40" i="1"/>
  <c r="AL40" i="1" s="1"/>
  <c r="AI40" i="1"/>
  <c r="AM40" i="1" s="1"/>
  <c r="AK39" i="1"/>
  <c r="AL39" i="1" s="1"/>
  <c r="AI39" i="1"/>
  <c r="AM39" i="1" s="1"/>
  <c r="AM38" i="1"/>
  <c r="AL38" i="1"/>
  <c r="AK38" i="1"/>
  <c r="AJ38" i="1"/>
  <c r="AI38" i="1"/>
  <c r="AK37" i="1"/>
  <c r="AM37" i="1" s="1"/>
  <c r="AJ37" i="1"/>
  <c r="AI37" i="1"/>
  <c r="AK36" i="1"/>
  <c r="AL36" i="1" s="1"/>
  <c r="AI36" i="1"/>
  <c r="AM36" i="1" s="1"/>
  <c r="AK35" i="1"/>
  <c r="AM35" i="1" s="1"/>
  <c r="AI35" i="1"/>
  <c r="AJ35" i="1" s="1"/>
  <c r="AK34" i="1"/>
  <c r="AL34" i="1" s="1"/>
  <c r="AI34" i="1"/>
  <c r="AM34" i="1" s="1"/>
  <c r="AK33" i="1"/>
  <c r="AI33" i="1"/>
  <c r="AM33" i="1" s="1"/>
  <c r="AK32" i="1"/>
  <c r="AL32" i="1" s="1"/>
  <c r="AJ32" i="1"/>
  <c r="AI32" i="1"/>
  <c r="AK31" i="1"/>
  <c r="AL31" i="1" s="1"/>
  <c r="AI31" i="1"/>
  <c r="AM31" i="1" s="1"/>
  <c r="AM30" i="1"/>
  <c r="AK30" i="1"/>
  <c r="AL30" i="1" s="1"/>
  <c r="AI30" i="1"/>
  <c r="AJ30" i="1" s="1"/>
  <c r="AK29" i="1"/>
  <c r="AL29" i="1" s="1"/>
  <c r="AI29" i="1"/>
  <c r="AJ29" i="1" s="1"/>
  <c r="AL28" i="1"/>
  <c r="AK28" i="1"/>
  <c r="AI28" i="1"/>
  <c r="AM28" i="1" s="1"/>
  <c r="AM27" i="1"/>
  <c r="AL27" i="1"/>
  <c r="AK27" i="1"/>
  <c r="AJ27" i="1"/>
  <c r="AI27" i="1"/>
  <c r="AK26" i="1"/>
  <c r="AL26" i="1" s="1"/>
  <c r="AI26" i="1"/>
  <c r="AJ26" i="1" s="1"/>
  <c r="AM25" i="1"/>
  <c r="AK25" i="1"/>
  <c r="AL25" i="1" s="1"/>
  <c r="AI25" i="1"/>
  <c r="AJ25" i="1" s="1"/>
  <c r="AK24" i="1"/>
  <c r="AL24" i="1" s="1"/>
  <c r="AI24" i="1"/>
  <c r="AM24" i="1" s="1"/>
  <c r="AK23" i="1"/>
  <c r="AL23" i="1" s="1"/>
  <c r="AI23" i="1"/>
  <c r="AM23" i="1" s="1"/>
  <c r="AM22" i="1"/>
  <c r="AL22" i="1"/>
  <c r="AK22" i="1"/>
  <c r="AJ22" i="1"/>
  <c r="AI22" i="1"/>
  <c r="AK21" i="1"/>
  <c r="AM21" i="1" s="1"/>
  <c r="AJ21" i="1"/>
  <c r="AI21" i="1"/>
  <c r="AK20" i="1"/>
  <c r="AL20" i="1" s="1"/>
  <c r="AI20" i="1"/>
  <c r="AM20" i="1" s="1"/>
  <c r="AK19" i="1"/>
  <c r="AL19" i="1" s="1"/>
  <c r="AI19" i="1"/>
  <c r="AJ19" i="1" s="1"/>
  <c r="AK18" i="1"/>
  <c r="AL18" i="1" s="1"/>
  <c r="AI18" i="1"/>
  <c r="AM18" i="1" s="1"/>
  <c r="AK17" i="1"/>
  <c r="AI17" i="1"/>
  <c r="AM17" i="1" s="1"/>
  <c r="AK16" i="1"/>
  <c r="AM16" i="1" s="1"/>
  <c r="AJ16" i="1"/>
  <c r="AI16" i="1"/>
  <c r="AK15" i="1"/>
  <c r="AL15" i="1" s="1"/>
  <c r="AI15" i="1"/>
  <c r="AM15" i="1" s="1"/>
  <c r="AM14" i="1"/>
  <c r="AK14" i="1"/>
  <c r="AL14" i="1" s="1"/>
  <c r="AI14" i="1"/>
  <c r="AJ14" i="1" s="1"/>
  <c r="AK13" i="1"/>
  <c r="AL13" i="1" s="1"/>
  <c r="AI13" i="1"/>
  <c r="AJ13" i="1" s="1"/>
  <c r="AL12" i="1"/>
  <c r="AK12" i="1"/>
  <c r="AI12" i="1"/>
  <c r="AM12" i="1" s="1"/>
  <c r="AM11" i="1"/>
  <c r="AL11" i="1"/>
  <c r="AK11" i="1"/>
  <c r="AJ11" i="1"/>
  <c r="AI11" i="1"/>
  <c r="AK10" i="1"/>
  <c r="AL10" i="1" s="1"/>
  <c r="AI10" i="1"/>
  <c r="AJ10" i="1" s="1"/>
  <c r="AM9" i="1"/>
  <c r="AK9" i="1"/>
  <c r="AL9" i="1" s="1"/>
  <c r="AI9" i="1"/>
  <c r="AJ9" i="1" s="1"/>
  <c r="AK8" i="1"/>
  <c r="AL8" i="1" s="1"/>
  <c r="AI8" i="1"/>
  <c r="AM8" i="1" s="1"/>
  <c r="AK7" i="1"/>
  <c r="AL7" i="1" s="1"/>
  <c r="AI7" i="1"/>
  <c r="AJ7" i="1" s="1"/>
  <c r="AM6" i="1"/>
  <c r="AL6" i="1"/>
  <c r="AK6" i="1"/>
  <c r="AJ6" i="1"/>
  <c r="AI6" i="1"/>
  <c r="AK5" i="1"/>
  <c r="AL5" i="1" s="1"/>
  <c r="AJ5" i="1"/>
  <c r="AI5" i="1"/>
  <c r="AM5" i="1" s="1"/>
  <c r="AK4" i="1"/>
  <c r="AL4" i="1" s="1"/>
  <c r="AI4" i="1"/>
  <c r="AM4" i="1" s="1"/>
  <c r="AK3" i="1"/>
  <c r="AM3" i="1" s="1"/>
  <c r="AI3" i="1"/>
  <c r="AJ3" i="1" s="1"/>
  <c r="AK2" i="1"/>
  <c r="AL2" i="1" s="1"/>
  <c r="AI2" i="1"/>
  <c r="AM2" i="1" s="1"/>
  <c r="AM83" i="1" l="1"/>
  <c r="AJ77" i="1"/>
  <c r="AM64" i="1"/>
  <c r="AJ87" i="1"/>
  <c r="AJ23" i="1"/>
  <c r="AM32" i="1"/>
  <c r="AM13" i="1"/>
  <c r="AJ84" i="1"/>
  <c r="AM19" i="1"/>
  <c r="AJ42" i="1"/>
  <c r="AJ74" i="1"/>
  <c r="AJ39" i="1"/>
  <c r="AM48" i="1"/>
  <c r="AJ55" i="1"/>
  <c r="AJ71" i="1"/>
  <c r="AM29" i="1"/>
  <c r="AM45" i="1"/>
  <c r="AM61" i="1"/>
  <c r="AM10" i="1"/>
  <c r="AJ33" i="1"/>
  <c r="AJ49" i="1"/>
  <c r="AM58" i="1"/>
  <c r="AJ65" i="1"/>
  <c r="AJ81" i="1"/>
  <c r="AL3" i="1"/>
  <c r="AL16" i="1"/>
  <c r="AJ20" i="1"/>
  <c r="AJ36" i="1"/>
  <c r="AJ52" i="1"/>
  <c r="AJ68" i="1"/>
  <c r="AJ17" i="1"/>
  <c r="AM26" i="1"/>
  <c r="AM7" i="1"/>
  <c r="AM80" i="1"/>
  <c r="AL49" i="1"/>
  <c r="AL65" i="1"/>
  <c r="AL81" i="1"/>
  <c r="AL51" i="1"/>
  <c r="AJ4" i="1"/>
  <c r="AL17" i="1"/>
  <c r="AL33" i="1"/>
  <c r="AJ8" i="1"/>
  <c r="AJ24" i="1"/>
  <c r="AJ40" i="1"/>
  <c r="AJ56" i="1"/>
  <c r="AJ72" i="1"/>
  <c r="AJ88" i="1"/>
  <c r="AL35" i="1"/>
  <c r="AJ85" i="1"/>
  <c r="AJ18" i="1"/>
  <c r="AJ50" i="1"/>
  <c r="AJ66" i="1"/>
  <c r="AJ82" i="1"/>
  <c r="AJ15" i="1"/>
  <c r="AL21" i="1"/>
  <c r="AJ31" i="1"/>
  <c r="AJ2" i="1"/>
  <c r="AJ34" i="1"/>
  <c r="AL37" i="1"/>
  <c r="AL53" i="1"/>
  <c r="AL69" i="1"/>
  <c r="AJ79" i="1"/>
  <c r="AJ12" i="1"/>
  <c r="AJ28" i="1"/>
  <c r="AJ44" i="1"/>
  <c r="AJ60" i="1"/>
  <c r="AJ76" i="1"/>
  <c r="AJ47" i="1"/>
  <c r="AJ63" i="1"/>
  <c r="AJ89" i="1"/>
  <c r="AL67" i="1"/>
  <c r="AL60" i="1"/>
  <c r="AL76" i="1"/>
</calcChain>
</file>

<file path=xl/sharedStrings.xml><?xml version="1.0" encoding="utf-8"?>
<sst xmlns="http://schemas.openxmlformats.org/spreadsheetml/2006/main" count="1107" uniqueCount="530">
  <si>
    <t>Language</t>
  </si>
  <si>
    <t>ISO code</t>
  </si>
  <si>
    <t>Language family</t>
  </si>
  <si>
    <t>ImplosiveSegments</t>
  </si>
  <si>
    <t>SegmentsInInventory</t>
  </si>
  <si>
    <t>Full consonant inventory</t>
  </si>
  <si>
    <t>Contrastive</t>
  </si>
  <si>
    <t>Continent</t>
  </si>
  <si>
    <t>nasalization</t>
  </si>
  <si>
    <t>Segments that nasalize</t>
  </si>
  <si>
    <t>C2onset</t>
  </si>
  <si>
    <t>Segements as C2 cluster</t>
  </si>
  <si>
    <t>nucleus_position</t>
  </si>
  <si>
    <t>Consonants that can be nucleus</t>
  </si>
  <si>
    <t>coda</t>
  </si>
  <si>
    <t>Segments that can be in coda</t>
  </si>
  <si>
    <t>alternations</t>
  </si>
  <si>
    <t>Segments that alternate</t>
  </si>
  <si>
    <t>assimilation</t>
  </si>
  <si>
    <t>Segments that harmonize</t>
  </si>
  <si>
    <t>word_final_devoicing</t>
  </si>
  <si>
    <t>Segments that devoice</t>
  </si>
  <si>
    <t>prenasalization</t>
  </si>
  <si>
    <t>Sements that prenasalize</t>
  </si>
  <si>
    <t>processes_exclude_implosives</t>
  </si>
  <si>
    <t>Segments that share processes</t>
  </si>
  <si>
    <t>implosive_processes_exclude_other</t>
  </si>
  <si>
    <t>depressor_cons</t>
  </si>
  <si>
    <t>Segments that are depressors</t>
  </si>
  <si>
    <t>historic</t>
  </si>
  <si>
    <t>Descends from which segments?</t>
  </si>
  <si>
    <t>Ccluster</t>
  </si>
  <si>
    <t>Possible C1 in clusters</t>
  </si>
  <si>
    <t>Overall Sonorants</t>
  </si>
  <si>
    <t>Only Sonorants</t>
  </si>
  <si>
    <t>Overall Obstruents</t>
  </si>
  <si>
    <t>Only Obstruents</t>
  </si>
  <si>
    <t>Overall Both</t>
  </si>
  <si>
    <t>Wan</t>
  </si>
  <si>
    <t>wan</t>
  </si>
  <si>
    <t>Mande</t>
  </si>
  <si>
    <t>ɓ</t>
  </si>
  <si>
    <t>One</t>
  </si>
  <si>
    <t>p,t,k,kj,kp,b,d,g,gj,gb,ɓ,n,ŋ,f,s,v,z,j,w,l/r</t>
  </si>
  <si>
    <t>Y</t>
  </si>
  <si>
    <t>Africa</t>
  </si>
  <si>
    <t>S</t>
  </si>
  <si>
    <t>/ɓ/, /j/, /w/, /l/</t>
  </si>
  <si>
    <t>O</t>
  </si>
  <si>
    <t>/l/, /j/, /w/</t>
  </si>
  <si>
    <t>Kalabari</t>
  </si>
  <si>
    <t>ijn</t>
  </si>
  <si>
    <t>Ijo</t>
  </si>
  <si>
    <t>ɓ,ɗ</t>
  </si>
  <si>
    <t>Multiple</t>
  </si>
  <si>
    <t>p,b,t,d,dʒ,k,g,kp,gb,ɓ,ɗ,f,v,s,z,ɦ,m,n,r,j,w,l</t>
  </si>
  <si>
    <t>/w/ and /ɓ/</t>
  </si>
  <si>
    <t>/ɓ/ and /ɗ/ with /b/ and /d/</t>
  </si>
  <si>
    <t>p, t, k, b, d, g, kp, gb</t>
  </si>
  <si>
    <t>Mambai</t>
  </si>
  <si>
    <t>mcs</t>
  </si>
  <si>
    <t>Mbum</t>
  </si>
  <si>
    <t>p,b,t,d,k,g,kp,gb,ɓ,ɗ,m,n,ŋ,ⱱ,ɽ,f,v,s,z,h,j,ˀj̰,w,ˀw̰,l</t>
  </si>
  <si>
    <t>/ɓ/, /ɗ/, /ɽ/, /j/, /ˀj̰/, /w/, /ˀw̰/, /l/</t>
  </si>
  <si>
    <t>/b,d,g,ɓ/</t>
  </si>
  <si>
    <t>Palor</t>
  </si>
  <si>
    <t>fap</t>
  </si>
  <si>
    <t>Atlantic</t>
  </si>
  <si>
    <t>ɓ,ɗ,ʄ</t>
  </si>
  <si>
    <t>ɓ,ɗ,ʄ,p,t,c,k,b,d,ɟ,g,m,n,ɲ,ŋ,mb,nd,nj,ng,f,s,h,r,l,w,j</t>
  </si>
  <si>
    <t>p,t,c,k,ɓ,ɗ,ʄ,r,l,w,j</t>
  </si>
  <si>
    <t>ɓ,ɗ,ʄ with b,d,ɟ</t>
  </si>
  <si>
    <t>mb, nd, nɟ, ng</t>
  </si>
  <si>
    <t>ɗ/r</t>
  </si>
  <si>
    <t>Buwal</t>
  </si>
  <si>
    <t>ɓs</t>
  </si>
  <si>
    <t>Chadic</t>
  </si>
  <si>
    <t>p,t,k,kw,kp,b,d,g,gw,gb,mb,nd,ŋg,ŋgw,ŋmgn,ɓ,ɗ,f,s,x,xw,v,z,ɣ,ɣw,ts,dz,ndz,m,n,ŋ,ŋw,l,ɬ,lʒ,r,ⱱ,j,w</t>
  </si>
  <si>
    <t>liquids, glides, nasals, implosives</t>
  </si>
  <si>
    <t>implosives, nasals, liquids, glides: tone on epenthetic vowels between them is same as what follows.</t>
  </si>
  <si>
    <t>Voiced obstruents but not implosives</t>
  </si>
  <si>
    <t>Mbay</t>
  </si>
  <si>
    <t>myb</t>
  </si>
  <si>
    <t>Bongo-Bagirmi</t>
  </si>
  <si>
    <t>b,d,g,p,t,k,mb,nd,nɟ,ŋg,ɓ,ɗ,m,n,r,l,j,w,h,s,dʒ</t>
  </si>
  <si>
    <t>n,m,ŋ,l,r,j,w</t>
  </si>
  <si>
    <t>ɓ/w, ɗ/r</t>
  </si>
  <si>
    <t>mb,nd,nɟ,ŋg</t>
  </si>
  <si>
    <t>Bade</t>
  </si>
  <si>
    <t>bde</t>
  </si>
  <si>
    <t>p, b, t, d, c, ɟ, k, g, ɓ, ɗ, ʄ, f, v, t, d, ɕ, ʑ, h, ɦ, ɬ, ɮ, m, n, ɲ, r, ɽ, l, w, j</t>
  </si>
  <si>
    <t>voiced and voiceless obstruents block tone spreading (p, b, t, d, c, ɟ, k, g, ʄ, f, v, t, d, ɕ, ʑ,) but implosives and sonorants do not (unclear whether h blocks spreading)</t>
  </si>
  <si>
    <t>Gumuz (Northern)</t>
  </si>
  <si>
    <t>guk</t>
  </si>
  <si>
    <t>Komuz</t>
  </si>
  <si>
    <t>p, t, k, b, d, g, p', t', k', ʔ, ɓ, ɗ, ɠ, f, s, ʃ, z, ʒ, h, ts, ts', tʃ, tʃ', tɕ, tɕ', dʑ, m, n ɲ, ŋ, l, r, w, j</t>
  </si>
  <si>
    <t>ɗ with r</t>
  </si>
  <si>
    <t>Lika/Liko</t>
  </si>
  <si>
    <t>lik</t>
  </si>
  <si>
    <t>Bantu</t>
  </si>
  <si>
    <t>p, t, k, b, d, g, ɓ, ɗ, kp, gb, mb, nd, ŋg, ŋmgb, f, s, h, v, z, ɱv, nz, m, n, ɲ, l, j, w</t>
  </si>
  <si>
    <t>b, d, g, gb, v, z</t>
  </si>
  <si>
    <t>Southeast Ijo/Nembe</t>
  </si>
  <si>
    <t>ijs</t>
  </si>
  <si>
    <t>p, t, k, kp, f, s, b, d, g, gb, ɓ, ɗ, m, l, r, w, y, ɣ</t>
  </si>
  <si>
    <t>ɓ, ɗ, l, r, w, y (no data either way for ɣ)</t>
  </si>
  <si>
    <t>b, d, g, gb, ɓ, ɗ (medium-strength segments)</t>
  </si>
  <si>
    <t>Ikwere</t>
  </si>
  <si>
    <t>ikw</t>
  </si>
  <si>
    <t>Igboid</t>
  </si>
  <si>
    <t>p,t,c,k,kw,b,d,ɟ,g,gw,v,z,ɓ,ɓ',l,r,j,ɣ,w,h,hw</t>
  </si>
  <si>
    <t>ɓ,ɓ',l,r,j,ɣ,w,h,hw</t>
  </si>
  <si>
    <t>b,d,ɟ,g,gw,v,z</t>
  </si>
  <si>
    <t>kp/gb</t>
  </si>
  <si>
    <t>p,t,c,k,kw,b,d,ɟ,g,gw,v,z,ɓ,ɓ'</t>
  </si>
  <si>
    <t>Margi</t>
  </si>
  <si>
    <t>mrt</t>
  </si>
  <si>
    <t>ɓ,ɗ, bɗ</t>
  </si>
  <si>
    <t>ʔ, b, ɓ, c,d,ɗ, dl, dz, f, g, gj, ɣ, ɣj, x, ç, j, k, kj, l,m,n,ɲ,ŋ,p,r,s,ʃ,t,ɬ,ts,v,vb,w,w',j,j',z,ʒ</t>
  </si>
  <si>
    <t>l,ɓ</t>
  </si>
  <si>
    <t>Implosives ɓ/ɗ surface as plosives before plosives</t>
  </si>
  <si>
    <t>b/p fricate before fricatives</t>
  </si>
  <si>
    <t>Belanda Viri</t>
  </si>
  <si>
    <t>bvi</t>
  </si>
  <si>
    <t>Ubangian</t>
  </si>
  <si>
    <t>t,k,kp,d,g,gb,ɓ,ɗ,f,s,v,z,m,n,ŋ,nv,nd,nz,ŋg,ŋmgb,l,r,j,w</t>
  </si>
  <si>
    <t>l,r,m,n,ŋ</t>
  </si>
  <si>
    <t>nv,nd,nz,ŋg,ŋmgb</t>
  </si>
  <si>
    <t>Ndogo</t>
  </si>
  <si>
    <t>ndz</t>
  </si>
  <si>
    <t>p,t,c,k,kp,b,d,ɟ,g,gb,ɓ,ɗ,m,n,mb,nd,nɟ,ng,ŋmgb,f,s,z,v,'v,l,r,ɾ,w,j</t>
  </si>
  <si>
    <t>l,r,ɾ,m,n,ŋ</t>
  </si>
  <si>
    <t>mb,nd,nɟ,ng,ngb</t>
  </si>
  <si>
    <t>Shona</t>
  </si>
  <si>
    <t>sna</t>
  </si>
  <si>
    <t>p, t, k, b̤, d̤, g, ɓ, ɗ, f, s, ʃ, z, ʒ, v̤, ʂ, ʐ, ɦ, ʋ, m, n, ɲ, ŋ, m̤, n̤, j, w, r</t>
  </si>
  <si>
    <t>b, d, g, v, z, ʐ</t>
  </si>
  <si>
    <t>Central-Eastern Niger Fulfulde</t>
  </si>
  <si>
    <t>fuq</t>
  </si>
  <si>
    <t>p,t,k,ʔ,b,d,g,f,s,ʃ,β,tʃ,ɟ,m,n,ɲ,ŋ,l,h,ɾ,r,ɓ,ɗ,ʄ,w,j,mb,nd,ɲɟ,ŋg</t>
  </si>
  <si>
    <t>possible codas = fricatives (f,s,), nasals (m,n), lateral (l), flap (ɾ), glides (j,w) (p. 45)</t>
  </si>
  <si>
    <t>mb,nd,ɲɟ,ŋg</t>
  </si>
  <si>
    <t>Lagwan</t>
  </si>
  <si>
    <t>kot</t>
  </si>
  <si>
    <t>p,b,t,d,k,g,kw,gw,f,v,s,z,χ,ʁ,χw,ʁw,ɬ,ɮ,ɓ,ɗ,k',kw',s',ɬ',m,n,l,ɾ,j,w</t>
  </si>
  <si>
    <t>Word-finally only sonorant codas (no list or examples given, just a generalization).</t>
  </si>
  <si>
    <t>glottalized sounds alternate with non-glottalized sounds in a dissimilation pattern where there can be maximally one glottalized sound per word</t>
  </si>
  <si>
    <t>p,b,ɓ,f,t,d,ɗ,v,s,z,s',ɬ,g,x,ʁ,k,k',kw,gw,kw',Xw</t>
  </si>
  <si>
    <t>No list of consonants given, just a statement that voiced obstruents have a despressor effect and glottalized consonants do not..</t>
  </si>
  <si>
    <t>Ega</t>
  </si>
  <si>
    <t>ega</t>
  </si>
  <si>
    <t>Kwa</t>
  </si>
  <si>
    <t>ɓ,ɗ,ʄ,ɠ, ɠɓ</t>
  </si>
  <si>
    <t>p,b,t,d,c,ɟ,k,g,kp,gb,ɓ,ɗ,ʄ,ɠ,ɠɓ,m,n,ɲ,ŋ,f,v,s,z,x,j,w,l</t>
  </si>
  <si>
    <t>l,j,w</t>
  </si>
  <si>
    <t>b,d,g,gb,ɟ,v</t>
  </si>
  <si>
    <t>Bana</t>
  </si>
  <si>
    <t>bcw</t>
  </si>
  <si>
    <t>p,t,ts,k,kw,b,d,dz,g,gw,ɓ,ɗ,w',ʔ,mb,nd,ndz,ŋg,ŋgw,f,sl,s,X,Xw,v,zl,z,ʁ,ʁw,m,n,ŋ,ŋw,vb,r,l,j,w</t>
  </si>
  <si>
    <t>only possible codas are m,n,ŋ,ŋw,l,r,j,w</t>
  </si>
  <si>
    <t>Daju</t>
  </si>
  <si>
    <t>djc</t>
  </si>
  <si>
    <t>Dajuic</t>
  </si>
  <si>
    <t>p,t,c,k,b,d,ɟ,g,mb,nd,ɲɟ,ŋg,ɓ,ɗ,ʄ,s,m,n,ɲ,ŋ,l,ɾ,w,j</t>
  </si>
  <si>
    <t>b,d,g (not implosives or sonorants) nasalize before a nasal</t>
  </si>
  <si>
    <t>/b,d,g/ devoice before /k/, but implosives and sonorants don't</t>
  </si>
  <si>
    <t>Sre/Koho</t>
  </si>
  <si>
    <t>kpm</t>
  </si>
  <si>
    <t>Austroasiatic</t>
  </si>
  <si>
    <t>p,t,c,k,ʔ,ph,th,ch,kh,b,d,ɟ,g,ɓ,ɗ,s,h,m,n,ɲ,ŋ,mh,nh,ɲh,r,rh,l,lh,w,j</t>
  </si>
  <si>
    <t>Asia</t>
  </si>
  <si>
    <t>b,d,ɟ,g,ɓ,ɗ (and not sonorants) can precede r/l in clusters</t>
  </si>
  <si>
    <t>mdd</t>
  </si>
  <si>
    <t>p, b, ɓ, mb, m, f, v, mv, V, t, d, ɗ, nd, n, s, z, nz, ɲ, k, g, ng, ŋ, kp, gb, ngb, h, l, r, j, w</t>
  </si>
  <si>
    <t>d,g,gb,ɓ,ɗ,prenasalized stops don't appear intervocalically or finally, while p,t,s,k,b,m,n,ŋ,l,j,w,r do appear intervocalically and p,t,k,m,n,ŋ,l,r appear finally</t>
  </si>
  <si>
    <t>b,v,d,z,g,gb</t>
  </si>
  <si>
    <t>Mba-ne</t>
  </si>
  <si>
    <t>mfc</t>
  </si>
  <si>
    <t>p,t,tʃ,k,kp,b,d,dʒ,g,gb,ɓ,ɗ,f,v,mb,nd,ndʒ,ŋg,ŋgb,n,ɲ,l,w,j</t>
  </si>
  <si>
    <t>ɗ/d, ɓ/b</t>
  </si>
  <si>
    <t>b,d,dʒ,g,gb</t>
  </si>
  <si>
    <t>Kadugli</t>
  </si>
  <si>
    <t>xtc</t>
  </si>
  <si>
    <t>Kadu</t>
  </si>
  <si>
    <t>p, b, ɓ, m, t̪, d̪, n̪, t, d, ɗ, c, ʄ, k, g, ŋ, ʔ, l, r, w, j</t>
  </si>
  <si>
    <t>ɓ with b</t>
  </si>
  <si>
    <t>Basaa (Cameroon)</t>
  </si>
  <si>
    <t>bas</t>
  </si>
  <si>
    <t>p, ɓ, mb, t, nd, k, kʷ, gʷ, tʃ, dʒ, ndʒ, ɸ, β, s, x, ɣ, χ, h, ɦ, ŋg, m, n, ɲ, ŋ, ŋʷ, ɾ̥, ɾ, l, w, j</t>
  </si>
  <si>
    <t>ɓ with β</t>
  </si>
  <si>
    <t>ɓ with β and p with β</t>
  </si>
  <si>
    <t>Daba</t>
  </si>
  <si>
    <t>dbq</t>
  </si>
  <si>
    <t>ɓɗ</t>
  </si>
  <si>
    <t>p, b, t, d, k, g, ɓ, ɗ, tʃ, dʒ, ʔ, kp, gb, kw, gw, ʔw, f, v, s, z, x, xw, mb, m, nd, n, ndʒ, ŋg, ŋmgb, ŋgw, ⱱ, ɬ, ɮ, l, r, j, w</t>
  </si>
  <si>
    <t>possible final Cs: p,t,tʃ,k,kw,ɓ,ɗ,f,ɬ,s,x,xw,v,ɮ,z,m,n,l,j,w,r (not voiced stops or prenasalized stops)</t>
  </si>
  <si>
    <t>Karang</t>
  </si>
  <si>
    <t>kzr</t>
  </si>
  <si>
    <t>ɓɗɠ</t>
  </si>
  <si>
    <t>p, b, t, d, k, g, ɓ, ɗ, ɠ, kp, gb, mb, nd, ŋg, mgb, f, s, v, z, vb, h, nz, m, n, r, l, j, w</t>
  </si>
  <si>
    <t>p, b, ɓ neutralized in coda position; t, d, ɗ neutralized in coda position; k, g, ɠ neutralized in coda position</t>
  </si>
  <si>
    <t>Komo (DRC)</t>
  </si>
  <si>
    <t>kmw</t>
  </si>
  <si>
    <t>Adamawa</t>
  </si>
  <si>
    <t>p, b, t, d, k, g, ɓ, ɗ, ʄ, c, ɟ, kp, gb, mb, nd, ɲɟ, ŋg, ŋgb, ɸ, s, m, n, ɲ, l</t>
  </si>
  <si>
    <t>p, b, t, d, k, g, ɓ, ɗ, ʄ, c, ɟ, kp, gb, ɸ, s</t>
  </si>
  <si>
    <t>Gbaya (Sudan)</t>
  </si>
  <si>
    <t>krs</t>
  </si>
  <si>
    <t>Sudanic</t>
  </si>
  <si>
    <t>p, b, t, d, t̠, d̠, k, g, kp, gb, mb, nd, nd̠, ng, ngb, dʒ, ndʒ, ɓ, ɗ, ⱱ, f, s, ʃ, v, z, m, n, ŋ, w, l, ɭ, j, r</t>
  </si>
  <si>
    <t>w, l, ɭ, j, r</t>
  </si>
  <si>
    <t>p, b, t, d, k, g, kp, gb, mb, nd, ng, ngb, dʒ, ndʒ, ɓ, ɗ, ⱱ, f, s, ʃ, v, z, m, n, ŋ, w (cannot be in CC cluster)</t>
  </si>
  <si>
    <t>Igbo</t>
  </si>
  <si>
    <t>ibo</t>
  </si>
  <si>
    <t>ɓ,ƥ,(ɠ)</t>
  </si>
  <si>
    <t>p,b,t,d,k,g,kw,gw,ƥ,ɓ,f,v,s,z,ɣ,h,m,n,ɲ,n,ŋw,r,l,j,w</t>
  </si>
  <si>
    <t>"plosives" in same word as implosives, no list provided</t>
  </si>
  <si>
    <t>p,b,t,d,k,g,kw,gw,tʃ,dʒ (aspirate)</t>
  </si>
  <si>
    <t>Dagara</t>
  </si>
  <si>
    <t>dgi</t>
  </si>
  <si>
    <t>Gur</t>
  </si>
  <si>
    <t>p,b,kp,gb,t,d,k,g,ɓ,tç,dʐ, f,v,s,z,x,h,m,ŋm,n,ɲ,ŋ,l,l',r,w,j</t>
  </si>
  <si>
    <t>b,d</t>
  </si>
  <si>
    <t>l,r</t>
  </si>
  <si>
    <t>k,g,t,d,z,s,n,m,b,p,f,v</t>
  </si>
  <si>
    <t>Degema</t>
  </si>
  <si>
    <t>deg</t>
  </si>
  <si>
    <t>Edoid</t>
  </si>
  <si>
    <t>m,n,ɲ,ŋ,ŋw,p,b,t,d,dʒ,k,g,kp,gb,ɓ,ɗ,r,f,β,s,h,l,j,w</t>
  </si>
  <si>
    <t>nlr</t>
  </si>
  <si>
    <t>(p,t,f,s)m,n,ŋw,ɲ,r,v,l,j,w</t>
  </si>
  <si>
    <t>b,d,g</t>
  </si>
  <si>
    <t>Ik</t>
  </si>
  <si>
    <t>ikx</t>
  </si>
  <si>
    <t>Kuliak</t>
  </si>
  <si>
    <t>ɓɗʄɠ</t>
  </si>
  <si>
    <t>p,t,k,b,d,g,ts',tl',k',ɓ,ɗ,ʄ,ɠ,ts,dz,c,ɟ,f,s,ɬ,h,z,ɮ,l,r,m,n,ɲ,ŋ,w,y</t>
  </si>
  <si>
    <t>ɗ from d</t>
  </si>
  <si>
    <t>Engenni</t>
  </si>
  <si>
    <t>enn</t>
  </si>
  <si>
    <t>p,t,k,b,d,g,kp,gb,ɓ,ɗ,f,s,v,z,m,n,l,r,w,j</t>
  </si>
  <si>
    <t>p,b,ɓ,m,f,v,t,d,ɗ,s,k,g palatalize</t>
  </si>
  <si>
    <t>Koorete</t>
  </si>
  <si>
    <t>kqy</t>
  </si>
  <si>
    <t>Omotic</t>
  </si>
  <si>
    <t>p,t,s,ʃ,k,h,b,d,z,ʒ,g,ɓ,ɗ,s',ʃ',k',ʔ,m,n,r,l,w,j</t>
  </si>
  <si>
    <t>l,r,m,n</t>
  </si>
  <si>
    <t>Hausa</t>
  </si>
  <si>
    <t>hau</t>
  </si>
  <si>
    <t>Afro-Asiatic</t>
  </si>
  <si>
    <t>ɓɗj'</t>
  </si>
  <si>
    <t>b,t,d,c,ɟ,k,g,kw,gw,kj,gj,ɓ,ɗ,ʄ,ƙ,ƙw,ƙj,ʔ,f,fj,s,z,ʃ,ʒ,m,n,l,r,j,w</t>
  </si>
  <si>
    <t>b,f,ɓ (bilabial obstruents) surface as [w] in codas</t>
  </si>
  <si>
    <t>b,t,d,c,ɟ,k,g,kw,gw,kj,gj,ɓ,ɗ,ʄ,ƙ,ƙw,ƙj,f,fj,s,z,ʃ,ʒ</t>
  </si>
  <si>
    <t>n,l,r</t>
  </si>
  <si>
    <t>Tarok</t>
  </si>
  <si>
    <t>yer</t>
  </si>
  <si>
    <t>Benue-Congo</t>
  </si>
  <si>
    <t>p, b, t, d, k, g, kp, gb, ɓ, ɗ, f, v, s, z, ʃ, ʒ, tʃ, dz, ɣ, n, m, ŋ, ɲ, j, w, r, l</t>
  </si>
  <si>
    <t>ɓ and b pattern together in how they trigger an epenthetic vowel</t>
  </si>
  <si>
    <t>Pulaar</t>
  </si>
  <si>
    <t>fuc</t>
  </si>
  <si>
    <t>p,b,t,d,c,ɟ,k,g,ɓ,ɗ,ʄ,f,s,m,n,ɲ,ŋ,w,l,r,j,ɥ,h</t>
  </si>
  <si>
    <t>j,r,l,n can precede obstruents and implosives in coda position, obs and implosives cannot precede other obs and implosives</t>
  </si>
  <si>
    <t>p,b,t,d,c,ɟ,k,g,ɓ,ɗ,ʄ,f,s</t>
  </si>
  <si>
    <t>Chrau</t>
  </si>
  <si>
    <t>crw</t>
  </si>
  <si>
    <t>p, b, t, d, k, g, ʔ, c, ɟ, ɓ, ɗ, s, h, m, n, ɲ, ŋ, w, l, r, j</t>
  </si>
  <si>
    <t>l, r, w, j</t>
  </si>
  <si>
    <t>b, d, ɟ, g, ɓ, ɗ, s, and ʔ</t>
  </si>
  <si>
    <t>Gbaya-Mbodomo</t>
  </si>
  <si>
    <t>gmm</t>
  </si>
  <si>
    <t>p,t,k,kp,b,d,g,gb,ɓ,ɗ,mb,nd,ndz,ŋg,mgb,f,s,v,z,m,n,ɲ,ŋ,l,r,j,ɥ,w</t>
  </si>
  <si>
    <t>p,t,k,s,m,n,ŋ,l,r</t>
  </si>
  <si>
    <t>mb,nd,ndz,ŋg,mgb</t>
  </si>
  <si>
    <t>Muna</t>
  </si>
  <si>
    <t>mnb</t>
  </si>
  <si>
    <t>Austronesian</t>
  </si>
  <si>
    <t>p,t,k,b,d̪,d,g,mp,nt,ŋk,mb,nd,ŋg,ɓ,m,n,ŋ,f,s,h,ʁ,ns,r,l,w</t>
  </si>
  <si>
    <t>d/ɗ</t>
  </si>
  <si>
    <t>p,b,ɓ,k,g,ʁ,f,(w),mp,mb,ŋg,ŋk (bilabial and velar obstruents, including the implosive)</t>
  </si>
  <si>
    <t>mp,nt,ŋk,mb,nd,ŋg</t>
  </si>
  <si>
    <t>p,b,mp,mb</t>
  </si>
  <si>
    <t>Higi/Kamwe</t>
  </si>
  <si>
    <t>ktf</t>
  </si>
  <si>
    <t>p,t,k,b,d,g,ɓ,ɗ,(ɠ),ʔ,ts,dz,f,s,ʃ,x,v,z,ʒ,ɣ,ɬ,ɮ,l,r,m,n,ŋ,w,j,(v)</t>
  </si>
  <si>
    <t>mp,nt,ŋk,mb,nd,ŋg,nts,ndz</t>
  </si>
  <si>
    <t>ʔ/ɠ</t>
  </si>
  <si>
    <t>Syan/Saya</t>
  </si>
  <si>
    <t>say</t>
  </si>
  <si>
    <t>p, b, t, d, k, g, ɓ, ɗ, mb, nd, ŋg, ts, dz, ndz, f, s, v, z, ɬ, ɮ, m, n, ŋ, l, r, w, j</t>
  </si>
  <si>
    <t>p, t, k, f, s, ɬ, m, n, ŋ, l, r</t>
  </si>
  <si>
    <t>Nyam</t>
  </si>
  <si>
    <t>nmi</t>
  </si>
  <si>
    <t>ɓɗ, gɓ</t>
  </si>
  <si>
    <t>p, b, t, d, k, g, ɓ, ɗ, kw, gw, kp, gb, gɓ, mb, nd, ŋg, ŋgw, mɓ, nɗ, ʔ, dʲ, kʲ, f, s, z, x, h, hw, nz, tɕ, dʝ, ndʝ, m, n, ɲ, ŋ, l, r, w, j</t>
  </si>
  <si>
    <t>p, t, k, m, n, ŋ, l, r, w, j</t>
  </si>
  <si>
    <t>mb, nd, ŋg, ŋgw, mɓ, nɗ, nz, ndʝ</t>
  </si>
  <si>
    <t>Didinga</t>
  </si>
  <si>
    <t>did</t>
  </si>
  <si>
    <t>Surmic</t>
  </si>
  <si>
    <t>p, b, t̪, t̺, d̪, d, ʈ, k, g, ɓ, ɗ, ʄ, ɠ, tʃ, dʒ, v, ð, ðː, ʒ, ɣ, m, mː, n, nː, ɲ, ɲː, ŋ, ŋː, l, lː, ɾ, r, w, j</t>
  </si>
  <si>
    <t>ɓ/b, ɗ/d, ʄ/dʒ, ɠ/g</t>
  </si>
  <si>
    <t>Dime</t>
  </si>
  <si>
    <t>dim</t>
  </si>
  <si>
    <t>ɗ</t>
  </si>
  <si>
    <t>p,t,k,b,d,g,p',t',k',ʔ,ɗ,f,s,ʃ,x,χ,h,z,ʒ,ɣ,ʁ,s',ts,c,dʒ,c',m,n,ŋ,l,r,w,j</t>
  </si>
  <si>
    <t>p,t,k,b,d,g,p',t',k',ʔ,ɗ,s,s',c,c'</t>
  </si>
  <si>
    <t>p,b (spirantization)</t>
  </si>
  <si>
    <t>Kada/Gidar</t>
  </si>
  <si>
    <t>gid</t>
  </si>
  <si>
    <t>p, b, t, d, k, g, ɓ, ɗ, kp, gb, ʔ, f, v, s, z, ɕ, ʑ, h, mb, nd, ŋg, ŋk, ŋgb, m, n, ŋ, l, r, j, w</t>
  </si>
  <si>
    <t>l, r</t>
  </si>
  <si>
    <t>Paumarí</t>
  </si>
  <si>
    <t>pad</t>
  </si>
  <si>
    <t>Aruan</t>
  </si>
  <si>
    <t>b,p,ɓ,f,d,ɗ,t,th,g,k,kh,s,ʃ,tʃ,dʒ,m,n,r,h,ʔ</t>
  </si>
  <si>
    <t>South America</t>
  </si>
  <si>
    <t>*ɓ with synchronic b/p/h/f</t>
  </si>
  <si>
    <t>Angas</t>
  </si>
  <si>
    <t>anc</t>
  </si>
  <si>
    <t>p,t,k,b,d,g,ɓ,ɗ,c,j,m,n,ŋ,f,s,ʃ,h,v,z,ʒ,l,r,j,w</t>
  </si>
  <si>
    <t>p,t,k,m,n,ŋ,s,ʃ,l,r</t>
  </si>
  <si>
    <t>p,k,b,g,ɓ,c,ɟ,f,v,s,ʃ,ʒ,m</t>
  </si>
  <si>
    <t>Kera</t>
  </si>
  <si>
    <t>ker</t>
  </si>
  <si>
    <t>p,b,t,d,c,ɟ,k,g,ʔ,f,v,s,z,h,ɓ,ɗ,m,n,ŋ,ⱱ,ɾ,l,w,j</t>
  </si>
  <si>
    <t>j,l,w,r,m,n,ŋ</t>
  </si>
  <si>
    <t>b,d,ɟ,g,v,z</t>
  </si>
  <si>
    <t>Pagibete</t>
  </si>
  <si>
    <t>pae</t>
  </si>
  <si>
    <t>p,b,t,d,k,g,kp,gb,ɓ,ɗ,f,v,s,z,m,n,j,w,l,kj,gj,bw,pw,mp,mb,nt,nd,ŋk,ŋg,mv,ns,nz,ɲj,mbw,ŋgj</t>
  </si>
  <si>
    <t>l</t>
  </si>
  <si>
    <t>mp,mb,nt,nd,ŋk,ŋg,mv,ns,nz,ɲj,mbw,ŋgj,mɓ,nɗ</t>
  </si>
  <si>
    <t>Arbore</t>
  </si>
  <si>
    <t>arv</t>
  </si>
  <si>
    <t>Cushitic</t>
  </si>
  <si>
    <t>ɓɗ, plus ejectives, bilabial is voiceless</t>
  </si>
  <si>
    <t>(p),t,c,k,b,d,ɟ,g,ɓ,ɗ,(t'),c',k',ʔ,m,n,ɲ,ŋ,f,s,ʃ,j,z,l,r,j,w</t>
  </si>
  <si>
    <t>r,l,j,w,m,n,ɲ,ŋ,f,s,ʃ,j,z,(ɓ) can all precede stops in medial CC clusters</t>
  </si>
  <si>
    <t>ɓ,ɗ,l,r,j,w</t>
  </si>
  <si>
    <t>Lua/Niellim</t>
  </si>
  <si>
    <t>nie</t>
  </si>
  <si>
    <t>p,t,c,k,b,d,ɟ,g,ɓ,ɗ,s,mb,nd,ɲɟ,ŋg,m,ŋw,n,ɲ,w,l,j,r</t>
  </si>
  <si>
    <t>Sar</t>
  </si>
  <si>
    <t>mwm</t>
  </si>
  <si>
    <t>p,t,k,b,d,ɟ,g,ɓ,ɗ,s,h,mb,nd,nɟ,ŋg,m,n,ɲ,ŋ,l,(r),ɾ,w,j,v</t>
  </si>
  <si>
    <t>ɗ/r/l (non-initally they trigger initial ɗ allophone rather than r allophone)</t>
  </si>
  <si>
    <t>l,ɗ,ɾ</t>
  </si>
  <si>
    <t>Laal</t>
  </si>
  <si>
    <t>gdm</t>
  </si>
  <si>
    <t>isolate</t>
  </si>
  <si>
    <t>p,t,c,k,b,d,ɟ,g,mb,nd,nɟ,ŋg,ɓ,ɗ,ʄ,m,n,ɲ,ŋ,l,r,w,j,s</t>
  </si>
  <si>
    <t>no list, but stated sonorants and implosives</t>
  </si>
  <si>
    <t>b,d,ɟ,g</t>
  </si>
  <si>
    <t>Kpelle (Liberia)</t>
  </si>
  <si>
    <t>xpe</t>
  </si>
  <si>
    <t>p,t,k,kp,b,d,g,gb,f,s,v,z,ɓ,l,ɣ,w,r,j,m,n,ŋ</t>
  </si>
  <si>
    <t>ɓ,l,ɣ,w,j</t>
  </si>
  <si>
    <t>mb, nd, ŋg, ŋgb, mv, nz.</t>
  </si>
  <si>
    <t>b,d,g,gb,v,z</t>
  </si>
  <si>
    <t>Guinean Kpelle</t>
  </si>
  <si>
    <t>gkp</t>
  </si>
  <si>
    <t>p, b, t, d, k, g, kp, gb, ɓ, f, v, s, ʃ, ɣ, h, tʃ, dʒ, m, n, ɲ, ŋ, ɾ, r, l, j, w</t>
  </si>
  <si>
    <t>ɓ, ɣ, l, w, j</t>
  </si>
  <si>
    <t>Lendu/Ngiti</t>
  </si>
  <si>
    <t>led</t>
  </si>
  <si>
    <t>ɓɗʄɓ̥ɗ̥ʄ̥</t>
  </si>
  <si>
    <t>ƥ,ɓ,ƭ,ɗ,ƈ,ʄ,ʔ,p,t,ʈɽ,c,k,kp,b,d,ɖɽ,ɟ,g,gb,mb,nd,ɳɖɽ,ŋg,ŋmgb,pf,ts,bv,dz,f,s,v,z,h,mv,nz,m,n,ɲ,β,l,r,j,w</t>
  </si>
  <si>
    <t>ɓ,l,r,j,w</t>
  </si>
  <si>
    <t>l/ɗ</t>
  </si>
  <si>
    <t>mb,nd,ɳɖɽ,ŋg,ŋmgb,mv,nz</t>
  </si>
  <si>
    <t>Mwan/Mona</t>
  </si>
  <si>
    <t>moa</t>
  </si>
  <si>
    <t>p, b, t, d, c, ɟ, k, g, kp, gb, kw, gw, ɓ, f, v, s, z, n, ŋ, l, j, w</t>
  </si>
  <si>
    <t>ɓ,l,j,w</t>
  </si>
  <si>
    <t>Dangaleat</t>
  </si>
  <si>
    <t>daa</t>
  </si>
  <si>
    <t>p, b, t, d, c, ɟ, k, g, ʃ, ʒ, ɓ, ɗ, ʄ, m, n, ɲ, ŋ, r, l, j, w</t>
  </si>
  <si>
    <t>m, n, ɲ, ŋ, r, l, j, w</t>
  </si>
  <si>
    <t>r-C, l-C, N-C</t>
  </si>
  <si>
    <t>Dan</t>
  </si>
  <si>
    <t>daf</t>
  </si>
  <si>
    <t>p,t,k,kp,b,d,g,gb,ɓ,ɗ,f,s,v,z,l,m,n,w,j,N (underspecified nasal)</t>
  </si>
  <si>
    <t>ɓ,ɗ,l</t>
  </si>
  <si>
    <t>ɗ/l</t>
  </si>
  <si>
    <t>Gbari</t>
  </si>
  <si>
    <t>gby</t>
  </si>
  <si>
    <t>Nupoid</t>
  </si>
  <si>
    <t>p, b, t, d, ts, k, g, kp, gb, kʼ, ɓ, ɗ, f, v, s, z, h, m, n, l, j, w</t>
  </si>
  <si>
    <t>Pero</t>
  </si>
  <si>
    <t>pip</t>
  </si>
  <si>
    <t>p, b, t, d, k, g, c, ɟ, ʔ, ʃ, kp, gb, ɓ, ɗ, f, v, ɣ, m, n, ŋ, r, ɹ, l, j, w</t>
  </si>
  <si>
    <t>voiced obstruents devoice in word initial position (exept the voiced palatal stop, which may be an affricate)</t>
  </si>
  <si>
    <t>Aizi</t>
  </si>
  <si>
    <t>ahi</t>
  </si>
  <si>
    <t>p,t,c,k,kp,b,d,ɟ,g,gb,ɓ,f,s,ʃ,v,z,ʒ,m,n,ɲ,ŋ,l,j,w</t>
  </si>
  <si>
    <t>Dida</t>
  </si>
  <si>
    <t>dic</t>
  </si>
  <si>
    <t>Kru</t>
  </si>
  <si>
    <t>p,t,c,k,kp,b,d,ɟ,g,gb,f,s,v,z,ɓ,l,m,n,ɲ,ŋ,(w,j)</t>
  </si>
  <si>
    <t>l,ɓ,(j,w)</t>
  </si>
  <si>
    <t>b,d,ɟ,g,gb,v,z (block tone spread)</t>
  </si>
  <si>
    <t>b,d,ɟ,g,gb,v,z</t>
  </si>
  <si>
    <t>l&gt;ɓ</t>
  </si>
  <si>
    <t>Godié</t>
  </si>
  <si>
    <t>god</t>
  </si>
  <si>
    <t>p,t,c,k,kp,kw,b,d,ɟ,g,gb,gw,f,s,v,z,ɓ,l,j,ɣ,w,m,n,ɲ,ŋ,ŋw</t>
  </si>
  <si>
    <t>l,ɓ,j,w</t>
  </si>
  <si>
    <t>Nyabwa</t>
  </si>
  <si>
    <t>nwb</t>
  </si>
  <si>
    <t>p,t,c,k,kp,b,d,ɟ,g,gb,ɓ,f,s,v,z,l,j,w,m,n,ɲ</t>
  </si>
  <si>
    <t>b,ɓ,d,ɗ,w,j,(kp,gb,ɟ,l)</t>
  </si>
  <si>
    <t>l,ɓ,w</t>
  </si>
  <si>
    <t>Madi</t>
  </si>
  <si>
    <t>mhi</t>
  </si>
  <si>
    <t>ɠɓ, ɓɗʄ</t>
  </si>
  <si>
    <t>p,b,mb,ɓ,m,f,v,mv,t,d,nd,ɗ,n,s,z,tʃ,dʒ,ndʒ,l,r,ʄ,ɲ,j,k,g,ŋg,ʔ,kp,gb,mgb,ɠɓ,ŋm,kw,gw,ŋgw,ndw,lw,rw</t>
  </si>
  <si>
    <t>mb,mv,nd,ndʒ,ŋg,mgb,ŋm,ŋgw,ndw</t>
  </si>
  <si>
    <t>b,p,mb</t>
  </si>
  <si>
    <t>Mbuko</t>
  </si>
  <si>
    <t>mqb</t>
  </si>
  <si>
    <t>p,t,ts,k,kp,b,d,dz,g,gb,ɓ,ɗ,ɠ,f,r,s,h,v,ɬ,z,m,n,mb,nd,ndz,ng,ŋgb,l,j,w</t>
  </si>
  <si>
    <t>ɓ,ɗ,f,h,dz,k,kp,l,r,ɬ,m,n,p,r,s,t,ts,v,w,z</t>
  </si>
  <si>
    <t>mb,nd,ndz,ng,ŋgb</t>
  </si>
  <si>
    <t>Moloko</t>
  </si>
  <si>
    <t>mlw</t>
  </si>
  <si>
    <t>p,t,k,kw,b,d,g,gw,m,n,mb,nd,ŋg,ŋgw,ɓ,ɗ,ts,dz,dz,f,s,h,hw,v,z,ɬ,ɮ,l,j,w,ⱱ,r</t>
  </si>
  <si>
    <t>p,t,k,kw,m,n,ɓ,ɗ,ts,f,s,h,hw,v,z,ɬ,ɮ,l,j,w,r</t>
  </si>
  <si>
    <t>mb,nd,ŋg,ŋgw</t>
  </si>
  <si>
    <t>b,d,g,mb,nd,ŋg,v,z,dz,nz,ɮ</t>
  </si>
  <si>
    <t>Mano</t>
  </si>
  <si>
    <t>mev</t>
  </si>
  <si>
    <t>ɓ,p,t,k,kw,kp,b,d,g,gw,gb,f,s,v,z,w,l,j,m,n,(ɲ),ŋ,(ŋw)</t>
  </si>
  <si>
    <t>ɓ, m, l, n, j, w</t>
  </si>
  <si>
    <t>ɓ,m,l,n,j,ɲ,w,ŋw</t>
  </si>
  <si>
    <t>Toura</t>
  </si>
  <si>
    <t>neb</t>
  </si>
  <si>
    <t>p,t,k,kp,kw,b,d,g,gb,gw,f,s,v,z,ɓ,l,m,n.w,j</t>
  </si>
  <si>
    <t>ɓ,l (nasalize before nasal vowes; *ɓ/l before nasal V)</t>
  </si>
  <si>
    <t>ɓ,l</t>
  </si>
  <si>
    <t>Guébie</t>
  </si>
  <si>
    <t>gie</t>
  </si>
  <si>
    <t>p,b,t,d,c,ɟ,k,g,kw,gw,kp,gb,m,n,ɲ,ŋ,ŋw,f,v,s,ɓ,l,j,w</t>
  </si>
  <si>
    <t>l,j,w,ɓ</t>
  </si>
  <si>
    <t>l,j,w,ɓ as C2 after obstruent</t>
  </si>
  <si>
    <t>ɓ/l</t>
  </si>
  <si>
    <t>Ebrié</t>
  </si>
  <si>
    <t>ebr</t>
  </si>
  <si>
    <t>ph,th,ch,kh,p,t,c,k,kp,b,d,ɟ,g,gb,ɓ,j,l,w,f,s,h</t>
  </si>
  <si>
    <t>ɓ,j,l,w</t>
  </si>
  <si>
    <t>b,dɟ,g,gb,(v,z)</t>
  </si>
  <si>
    <t>Aari</t>
  </si>
  <si>
    <t>aiw</t>
  </si>
  <si>
    <t>p,t,k,q,b,d,g,ɓ,ɗ,ʔ,ts,tʃ,ts',tʃ',f,s,ʃ,z,ʒ,ɦ,m,n,r,ʋ,l,j</t>
  </si>
  <si>
    <t>b,d,g,z,ʒ,(ɦ)</t>
  </si>
  <si>
    <t>Orma</t>
  </si>
  <si>
    <t>orc</t>
  </si>
  <si>
    <t>ɗ, plus ejectives</t>
  </si>
  <si>
    <t>p,p',b,f,t,t',d,ɗ,s,tʃ,tʃ',dʒ,m,n,ɲ,r,ʃ,l,w,j,k,k',g,h</t>
  </si>
  <si>
    <t>p',t',ɗ,k',tʃ',j,w</t>
  </si>
  <si>
    <t>Mumuye</t>
  </si>
  <si>
    <t>mzm</t>
  </si>
  <si>
    <t>p, b, t, d, k, g, kp, gb, ɓ, f, v, s, z, ʃ, ʒ, h, m, n, ɲ, r, l, j, w</t>
  </si>
  <si>
    <t>Bagirmi</t>
  </si>
  <si>
    <t>bmi</t>
  </si>
  <si>
    <t>ɓɗʄ</t>
  </si>
  <si>
    <t>p, b, t, d, ʈ, ɖ, c, ɟ, k, g, ɓ, ɗ, ʄ, ɲʄ, s, z, m, n, ɲ, ŋ, r, l, j, w</t>
  </si>
  <si>
    <t>mb, nd, ɲɟ, ŋg</t>
  </si>
  <si>
    <t>Huehuetla tepehua</t>
  </si>
  <si>
    <t>tee</t>
  </si>
  <si>
    <t>Totonacan</t>
  </si>
  <si>
    <t>p, b, t, d, k, g, q, ɓ, ɗ, ɠ, ʔ, h, s, ɬ, ʃ, ts, tʃ, tsʼ, tʃʼ, m, n, l, r, ɾ, w, j</t>
  </si>
  <si>
    <t>North America</t>
  </si>
  <si>
    <t>ɓ, ɗ, tʃ, ts, s, ʃ, ɬ, l, r, ɾ, m, n, h (described as a glottal approximant rather than a fricative)</t>
  </si>
  <si>
    <t>Mam</t>
  </si>
  <si>
    <t>mam</t>
  </si>
  <si>
    <t>Mayan</t>
  </si>
  <si>
    <t>p, b, t, d, c, k, g, q, ʔ, ɓ, tʼ, cʼ, kʼ, qʼ, ts, tʃ, tʂ, tsʼ, tʃʼ, tʂʼ, s, ʃ, ʂ, f, ɣ, χ, m, n, ɲ, w, l, r, j</t>
  </si>
  <si>
    <t>All consonants except voiced obstruents devoice in coda position</t>
  </si>
  <si>
    <t>Vai</t>
  </si>
  <si>
    <t>vai</t>
  </si>
  <si>
    <t>p, b, t, d, k, g, kp, gb, c, ɟ, f, v, s, z, h, ɓ, ɗ, m, n, ɲ, ŋ, mb, nd, ɲɟ, ŋg, w, l</t>
  </si>
  <si>
    <t>Gavar</t>
  </si>
  <si>
    <t>gou</t>
  </si>
  <si>
    <t>p, b, ɓ, pt, t, d, ts, tʃ, dz, ɗ, f, v, ⱱ, k, g, kp, gb, mb, ŋmgb, nd, ndz, ndʒ, ŋg, ŋgʷ, ɣ, ɣʷ, kʷ, gʷ, x, xʷ, s, z, ʃ, ʒ, ɬ, ɮ, dʒ, m, n, ŋ, ŋʷ, l, r, w, j, ʔ, ʔʷ</t>
  </si>
  <si>
    <t>stops can follow fricatives but implosives cannot</t>
  </si>
  <si>
    <t>p, ɓ, t, ts, tʃ, ɗ, f, v, k, ɣ, ɣʷ, kʷ, s, z, ʃ, ʒ, ɬ, ɮ, m, n, ŋ, ŋʷ, l, r, w, j, ʔ</t>
  </si>
  <si>
    <t>b, gb, d, dz, ndʒ, g, gʷ</t>
  </si>
  <si>
    <t>Epie</t>
  </si>
  <si>
    <t>epi</t>
  </si>
  <si>
    <t>Niger-Congo</t>
  </si>
  <si>
    <t>ɗ,ɓ</t>
  </si>
  <si>
    <t>p,t,k,kp,b,d,ɡ,ɡb,ɓ,ɗ,f,s,v,z,ɣ,m,r,l,j,w</t>
  </si>
  <si>
    <t>l,j,w,ɣ, (r not found in relevant position)</t>
  </si>
  <si>
    <t>r,l,j,w</t>
  </si>
  <si>
    <t>Kanakuru</t>
  </si>
  <si>
    <t>kna</t>
  </si>
  <si>
    <t>Afro-Asiatic (Chadic)</t>
  </si>
  <si>
    <t>ɗʷ,ɓʷ,ɗ,ɓ</t>
  </si>
  <si>
    <t>p,t,k,kʷ,b,d,dʷ,ɟ,ɡ,ɡʷ,ⁿd,ⁿɟ,ɓ,ɓʷ,ɗ,ɗʷ,ç,çʷ,ɣ,m,n,ɲ,ŋ,l,w,ɹ,j</t>
  </si>
  <si>
    <t>O, S</t>
  </si>
  <si>
    <t>p/ɓ, w/ɓ</t>
  </si>
  <si>
    <t>b,ɡ,ɡʷ,ᵐb,ᵑɡ,ᵑɡʷ,m,ŋ</t>
  </si>
  <si>
    <t>Mupun</t>
  </si>
  <si>
    <t>sur</t>
  </si>
  <si>
    <t>p,t,tʃ,k,b,d,dʒ,ɡ,ɓ,ɗ,f,s,h,v,z,m,n,ŋ,l,r,w,j</t>
  </si>
  <si>
    <t>p,t,k,b,d,ɡ,ɓ,ɗ,(tʃ,dʒ,f,s) (appear before sonorant in CC cluster)</t>
  </si>
  <si>
    <t>Swazi (Swati)</t>
  </si>
  <si>
    <t>ssw</t>
  </si>
  <si>
    <t>Niver-Congo (Bantu)</t>
  </si>
  <si>
    <t>pʰ,tʰ,kʰ,ǀʰ,ǃʰ,ⁿt,k,ǀ,nǀ,ǃ,nǃ,pʼ,tʼ,kʼ,nkǀ,nkǃ,b,d,ⁿd,ɡ,ɡǀ,ɡǃ,tsʰ,tɸʰ,nɡǀ,nɡǃ,ⁿts,ⁿtɸ,tsʼ,ⁿtsʼ,tʃʼ,ⁿtʃʼ,kxʼ,dz,ⁿdz,dβ,ⁿdβ,ⁿdʒ,ɓ,f,s,ⁿs,ɬ,ⁿɬ,ʃ,ⁿʃ,v,z,ⁿz,ɮ,ⁿɮ,ɦ,m,n,ɲ,ŋ,l,w,j</t>
  </si>
  <si>
    <t>ɓ,tʃ'</t>
  </si>
  <si>
    <t>mb,nd,nt',ŋg,mf,ns,ɲʃ,nhl,mv,nz,ndl,nts,ntf,nts',ntʃ',ndz,ndv,ɲdʒ,(ŋɓ possible non-phonemically)</t>
  </si>
  <si>
    <t>pʰ,ᵐp,b,ᵐb,ɓ,m (palatalize)</t>
  </si>
  <si>
    <t>ɓ/v</t>
  </si>
  <si>
    <t>Tirmaga</t>
  </si>
  <si>
    <t>suq</t>
  </si>
  <si>
    <t>Nilo-Saharan</t>
  </si>
  <si>
    <t>ɗ,ɓ,ʄ,ɠ</t>
  </si>
  <si>
    <t>t,c,k,b,d,ɟ,ɡ,ɓ,ɗ,ʄ,ɠ,s,h,z,m,n,ɲ,ŋ,ɾ,l,w,j</t>
  </si>
  <si>
    <t>p/ɓ/β</t>
  </si>
  <si>
    <t>b,d,ɟ,g,ɓ,ɗ (ʄ,ɠ don't appear word finally)</t>
  </si>
  <si>
    <t>Noon</t>
  </si>
  <si>
    <t>snf</t>
  </si>
  <si>
    <t>ɗ,ɓ,ʄ</t>
  </si>
  <si>
    <t>p,t,c,k,ʔ,b,d,ɟ,ɡ,ⁿd,ⁿɟ,ɓ,ɗ,ʄ,f,s,h,m,n,ɲ,ŋ,r,l,w,j</t>
  </si>
  <si>
    <t>ɓ/wʔ, ʄ/jʔ, ɓ/w, ɗ/r, ʄ/j</t>
  </si>
  <si>
    <t>ⁿd,ⁿɟ (coronal voiced stops)</t>
  </si>
  <si>
    <t>b,d,ɟ,g (nasalize word finally)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</si>
</sst>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89"/>
  <sheetViews>
    <sheetView tabSelected="1" workbookViewId="0"/>
  </sheetViews>
  <sheetFormatPr baseColWidth="10" defaultColWidth="12.6640625" defaultRowHeight="15.75" customHeight="1" x14ac:dyDescent="0.15"/>
  <cols>
    <col min="18" max="18" width="106" customWidth="1"/>
  </cols>
  <sheetData>
    <row r="1" spans="1:39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25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</row>
    <row r="2" spans="1:39" ht="15.75" customHeight="1" x14ac:dyDescent="0.15">
      <c r="A2" s="2" t="s">
        <v>38</v>
      </c>
      <c r="B2" s="2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47</v>
      </c>
      <c r="K2" s="2" t="s">
        <v>48</v>
      </c>
      <c r="L2" s="3" t="s">
        <v>49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  <c r="AI2" s="4">
        <f t="shared" ref="AI2:AI89" si="0">IF(OR(I2="S", K2="S", M2="S", O2="S", Q2="S", S2="S", U2="S", W2="S", Y2="S", AA2="S", AC2="S", AE2="S", AG2="S"), 1, 0)</f>
        <v>1</v>
      </c>
      <c r="AJ2" s="3">
        <f t="shared" ref="AJ2:AJ89" si="1">IF(AND(AI2=1, AK2=0), 1, 0)</f>
        <v>0</v>
      </c>
      <c r="AK2" s="4">
        <f t="shared" ref="AK2:AK89" si="2">IF(OR(I2="O", K2="O", M2="O", O2="O", Q2="O", S2="O", U2="O", W2="O", Y2="O", AA2="O", AC2="O", AE2="O", AG2="O"), 1, 0)</f>
        <v>1</v>
      </c>
      <c r="AL2" s="3">
        <f t="shared" ref="AL2:AL89" si="3">IF(AND(AK2=1, AI2=0), 1, 0)</f>
        <v>0</v>
      </c>
      <c r="AM2" s="4">
        <f t="shared" ref="AM2:AM89" si="4">IF(AND(AI2=1, AK2=1), 1, 0)</f>
        <v>1</v>
      </c>
    </row>
    <row r="3" spans="1:39" ht="15.75" customHeight="1" x14ac:dyDescent="0.15">
      <c r="A3" s="2" t="s">
        <v>50</v>
      </c>
      <c r="B3" s="2" t="s">
        <v>51</v>
      </c>
      <c r="C3" s="2" t="s">
        <v>52</v>
      </c>
      <c r="D3" s="2" t="s">
        <v>53</v>
      </c>
      <c r="E3" s="2" t="s">
        <v>54</v>
      </c>
      <c r="F3" s="3" t="s">
        <v>55</v>
      </c>
      <c r="G3" s="2" t="s">
        <v>44</v>
      </c>
      <c r="H3" s="2" t="s">
        <v>45</v>
      </c>
      <c r="I3" s="2"/>
      <c r="J3" s="3"/>
      <c r="K3" s="3"/>
      <c r="L3" s="3"/>
      <c r="M3" s="3"/>
      <c r="N3" s="3"/>
      <c r="O3" s="3"/>
      <c r="P3" s="2"/>
      <c r="Q3" s="2" t="s">
        <v>46</v>
      </c>
      <c r="R3" s="3" t="s">
        <v>56</v>
      </c>
      <c r="S3" s="2" t="s">
        <v>48</v>
      </c>
      <c r="T3" s="3" t="s">
        <v>57</v>
      </c>
      <c r="U3" s="3"/>
      <c r="V3" s="2"/>
      <c r="W3" s="2" t="s">
        <v>46</v>
      </c>
      <c r="X3" s="3" t="s">
        <v>58</v>
      </c>
      <c r="Y3" s="3"/>
      <c r="Z3" s="3"/>
      <c r="AA3" s="3"/>
      <c r="AB3" s="3"/>
      <c r="AC3" s="3"/>
      <c r="AD3" s="3"/>
      <c r="AE3" s="3"/>
      <c r="AF3" s="3"/>
      <c r="AG3" s="3"/>
      <c r="AH3" s="4"/>
      <c r="AI3" s="4">
        <f t="shared" si="0"/>
        <v>1</v>
      </c>
      <c r="AJ3" s="3">
        <f t="shared" si="1"/>
        <v>0</v>
      </c>
      <c r="AK3" s="4">
        <f t="shared" si="2"/>
        <v>1</v>
      </c>
      <c r="AL3" s="3">
        <f t="shared" si="3"/>
        <v>0</v>
      </c>
      <c r="AM3" s="4">
        <f t="shared" si="4"/>
        <v>1</v>
      </c>
    </row>
    <row r="4" spans="1:39" ht="15.75" customHeight="1" x14ac:dyDescent="0.15">
      <c r="A4" s="2" t="s">
        <v>59</v>
      </c>
      <c r="B4" s="2" t="s">
        <v>60</v>
      </c>
      <c r="C4" s="2" t="s">
        <v>61</v>
      </c>
      <c r="D4" s="2" t="s">
        <v>53</v>
      </c>
      <c r="E4" s="2" t="s">
        <v>54</v>
      </c>
      <c r="F4" s="3" t="s">
        <v>62</v>
      </c>
      <c r="G4" s="2" t="s">
        <v>44</v>
      </c>
      <c r="H4" s="2" t="s">
        <v>45</v>
      </c>
      <c r="I4" s="2" t="s">
        <v>46</v>
      </c>
      <c r="J4" s="3" t="s">
        <v>63</v>
      </c>
      <c r="K4" s="3"/>
      <c r="L4" s="3"/>
      <c r="M4" s="3"/>
      <c r="N4" s="3"/>
      <c r="O4" s="3"/>
      <c r="P4" s="3"/>
      <c r="Q4" s="3"/>
      <c r="R4" s="3"/>
      <c r="S4" s="3"/>
      <c r="T4" s="2"/>
      <c r="U4" s="2" t="s">
        <v>48</v>
      </c>
      <c r="V4" s="3" t="s">
        <v>64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4"/>
      <c r="AI4" s="4">
        <f t="shared" si="0"/>
        <v>1</v>
      </c>
      <c r="AJ4" s="3">
        <f t="shared" si="1"/>
        <v>0</v>
      </c>
      <c r="AK4" s="4">
        <f t="shared" si="2"/>
        <v>1</v>
      </c>
      <c r="AL4" s="3">
        <f t="shared" si="3"/>
        <v>0</v>
      </c>
      <c r="AM4" s="4">
        <f t="shared" si="4"/>
        <v>1</v>
      </c>
    </row>
    <row r="5" spans="1:39" ht="15.75" customHeight="1" x14ac:dyDescent="0.15">
      <c r="A5" s="2" t="s">
        <v>65</v>
      </c>
      <c r="B5" s="2" t="s">
        <v>66</v>
      </c>
      <c r="C5" s="2" t="s">
        <v>67</v>
      </c>
      <c r="D5" s="5" t="s">
        <v>68</v>
      </c>
      <c r="E5" s="2" t="s">
        <v>54</v>
      </c>
      <c r="F5" s="2" t="s">
        <v>69</v>
      </c>
      <c r="G5" s="2" t="s">
        <v>44</v>
      </c>
      <c r="H5" s="2" t="s">
        <v>45</v>
      </c>
      <c r="I5" s="2"/>
      <c r="J5" s="2"/>
      <c r="K5" s="2"/>
      <c r="L5" s="2"/>
      <c r="M5" s="2"/>
      <c r="N5" s="2"/>
      <c r="O5" s="2" t="s">
        <v>46</v>
      </c>
      <c r="P5" s="2" t="s">
        <v>70</v>
      </c>
      <c r="Q5" s="2" t="s">
        <v>48</v>
      </c>
      <c r="R5" s="3" t="s">
        <v>71</v>
      </c>
      <c r="S5" s="3"/>
      <c r="T5" s="3"/>
      <c r="U5" s="3"/>
      <c r="V5" s="2"/>
      <c r="W5" s="2" t="s">
        <v>46</v>
      </c>
      <c r="X5" s="3" t="s">
        <v>72</v>
      </c>
      <c r="Y5" s="3"/>
      <c r="Z5" s="3"/>
      <c r="AA5" s="3"/>
      <c r="AB5" s="3"/>
      <c r="AC5" s="3"/>
      <c r="AD5" s="2"/>
      <c r="AE5" s="2" t="s">
        <v>46</v>
      </c>
      <c r="AF5" s="3" t="s">
        <v>73</v>
      </c>
      <c r="AG5" s="3"/>
      <c r="AH5" s="4"/>
      <c r="AI5" s="4">
        <f t="shared" si="0"/>
        <v>1</v>
      </c>
      <c r="AJ5" s="3">
        <f t="shared" si="1"/>
        <v>0</v>
      </c>
      <c r="AK5" s="4">
        <f t="shared" si="2"/>
        <v>1</v>
      </c>
      <c r="AL5" s="3">
        <f t="shared" si="3"/>
        <v>0</v>
      </c>
      <c r="AM5" s="4">
        <f t="shared" si="4"/>
        <v>1</v>
      </c>
    </row>
    <row r="6" spans="1:39" ht="15.75" customHeight="1" x14ac:dyDescent="0.15">
      <c r="A6" s="2" t="s">
        <v>74</v>
      </c>
      <c r="B6" s="2" t="s">
        <v>75</v>
      </c>
      <c r="C6" s="2" t="s">
        <v>76</v>
      </c>
      <c r="D6" s="2" t="s">
        <v>53</v>
      </c>
      <c r="E6" s="2" t="s">
        <v>54</v>
      </c>
      <c r="F6" s="2" t="s">
        <v>77</v>
      </c>
      <c r="G6" s="2" t="s">
        <v>44</v>
      </c>
      <c r="H6" s="2" t="s">
        <v>45</v>
      </c>
      <c r="I6" s="2"/>
      <c r="J6" s="2"/>
      <c r="K6" s="2"/>
      <c r="L6" s="2"/>
      <c r="M6" s="2"/>
      <c r="N6" s="2"/>
      <c r="O6" s="2" t="s">
        <v>46</v>
      </c>
      <c r="P6" s="3" t="s">
        <v>78</v>
      </c>
      <c r="Q6" s="3"/>
      <c r="R6" s="3"/>
      <c r="S6" s="3"/>
      <c r="T6" s="2"/>
      <c r="U6" s="2"/>
      <c r="V6" s="3"/>
      <c r="W6" s="3"/>
      <c r="X6" s="3"/>
      <c r="Y6" s="3" t="s">
        <v>46</v>
      </c>
      <c r="Z6" s="3" t="s">
        <v>79</v>
      </c>
      <c r="AA6" s="3" t="s">
        <v>46</v>
      </c>
      <c r="AB6" s="3" t="s">
        <v>80</v>
      </c>
      <c r="AC6" s="3"/>
      <c r="AD6" s="3"/>
      <c r="AE6" s="3"/>
      <c r="AF6" s="3"/>
      <c r="AG6" s="3"/>
      <c r="AH6" s="4"/>
      <c r="AI6" s="4">
        <f t="shared" si="0"/>
        <v>1</v>
      </c>
      <c r="AJ6" s="3">
        <f t="shared" si="1"/>
        <v>1</v>
      </c>
      <c r="AK6" s="4">
        <f t="shared" si="2"/>
        <v>0</v>
      </c>
      <c r="AL6" s="3">
        <f t="shared" si="3"/>
        <v>0</v>
      </c>
      <c r="AM6" s="4">
        <f t="shared" si="4"/>
        <v>0</v>
      </c>
    </row>
    <row r="7" spans="1:39" ht="15.75" customHeight="1" x14ac:dyDescent="0.15">
      <c r="A7" s="2" t="s">
        <v>81</v>
      </c>
      <c r="B7" s="2" t="s">
        <v>82</v>
      </c>
      <c r="C7" s="2" t="s">
        <v>83</v>
      </c>
      <c r="D7" s="2" t="s">
        <v>53</v>
      </c>
      <c r="E7" s="2" t="s">
        <v>54</v>
      </c>
      <c r="F7" s="2" t="s">
        <v>84</v>
      </c>
      <c r="G7" s="2" t="s">
        <v>44</v>
      </c>
      <c r="H7" s="2" t="s">
        <v>45</v>
      </c>
      <c r="I7" s="2"/>
      <c r="J7" s="2"/>
      <c r="K7" s="2"/>
      <c r="L7" s="2"/>
      <c r="M7" s="2"/>
      <c r="N7" s="2"/>
      <c r="O7" s="2" t="s">
        <v>48</v>
      </c>
      <c r="P7" s="2" t="s">
        <v>85</v>
      </c>
      <c r="Q7" s="2" t="s">
        <v>46</v>
      </c>
      <c r="R7" s="3" t="s">
        <v>86</v>
      </c>
      <c r="S7" s="10"/>
      <c r="T7" s="11"/>
      <c r="U7" s="11"/>
      <c r="V7" s="2"/>
      <c r="W7" s="2" t="s">
        <v>46</v>
      </c>
      <c r="X7" s="3" t="s">
        <v>87</v>
      </c>
      <c r="Y7" s="3"/>
      <c r="Z7" s="3"/>
      <c r="AA7" s="3"/>
      <c r="AB7" s="3"/>
      <c r="AC7" s="3"/>
      <c r="AD7" s="3"/>
      <c r="AE7" s="3"/>
      <c r="AF7" s="3"/>
      <c r="AG7" s="3"/>
      <c r="AH7" s="4"/>
      <c r="AI7" s="4">
        <f t="shared" si="0"/>
        <v>1</v>
      </c>
      <c r="AJ7" s="3">
        <f t="shared" si="1"/>
        <v>0</v>
      </c>
      <c r="AK7" s="4">
        <f t="shared" si="2"/>
        <v>1</v>
      </c>
      <c r="AL7" s="3">
        <f t="shared" si="3"/>
        <v>0</v>
      </c>
      <c r="AM7" s="4">
        <f t="shared" si="4"/>
        <v>1</v>
      </c>
    </row>
    <row r="8" spans="1:39" ht="15.75" customHeight="1" x14ac:dyDescent="0.15">
      <c r="A8" s="2" t="s">
        <v>88</v>
      </c>
      <c r="B8" s="2" t="s">
        <v>89</v>
      </c>
      <c r="C8" s="2" t="s">
        <v>76</v>
      </c>
      <c r="D8" s="3" t="s">
        <v>68</v>
      </c>
      <c r="E8" s="2" t="s">
        <v>54</v>
      </c>
      <c r="F8" s="3" t="s">
        <v>90</v>
      </c>
      <c r="G8" s="2" t="s">
        <v>44</v>
      </c>
      <c r="H8" s="2" t="s">
        <v>45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2"/>
      <c r="Y8" s="2" t="s">
        <v>46</v>
      </c>
      <c r="Z8" s="2" t="s">
        <v>91</v>
      </c>
      <c r="AA8" s="2"/>
      <c r="AB8" s="3"/>
      <c r="AC8" s="3"/>
      <c r="AD8" s="3"/>
      <c r="AE8" s="3"/>
      <c r="AF8" s="3"/>
      <c r="AG8" s="3"/>
      <c r="AH8" s="4"/>
      <c r="AI8" s="4">
        <f t="shared" si="0"/>
        <v>1</v>
      </c>
      <c r="AJ8" s="3">
        <f t="shared" si="1"/>
        <v>1</v>
      </c>
      <c r="AK8" s="4">
        <f t="shared" si="2"/>
        <v>0</v>
      </c>
      <c r="AL8" s="3">
        <f t="shared" si="3"/>
        <v>0</v>
      </c>
      <c r="AM8" s="4">
        <f t="shared" si="4"/>
        <v>0</v>
      </c>
    </row>
    <row r="9" spans="1:39" ht="15.75" customHeight="1" x14ac:dyDescent="0.15">
      <c r="A9" s="2" t="s">
        <v>92</v>
      </c>
      <c r="B9" s="2" t="s">
        <v>93</v>
      </c>
      <c r="C9" s="2" t="s">
        <v>94</v>
      </c>
      <c r="D9" s="3" t="s">
        <v>68</v>
      </c>
      <c r="E9" s="2" t="s">
        <v>54</v>
      </c>
      <c r="F9" s="3" t="s">
        <v>95</v>
      </c>
      <c r="G9" s="2" t="s">
        <v>44</v>
      </c>
      <c r="H9" s="2" t="s">
        <v>45</v>
      </c>
      <c r="I9" s="2"/>
      <c r="J9" s="2"/>
      <c r="K9" s="2"/>
      <c r="L9" s="2"/>
      <c r="M9" s="2"/>
      <c r="N9" s="3"/>
      <c r="O9" s="3"/>
      <c r="P9" s="2"/>
      <c r="Q9" s="2" t="s">
        <v>46</v>
      </c>
      <c r="R9" s="3" t="s">
        <v>96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4"/>
      <c r="AI9" s="4">
        <f t="shared" si="0"/>
        <v>1</v>
      </c>
      <c r="AJ9" s="3">
        <f t="shared" si="1"/>
        <v>1</v>
      </c>
      <c r="AK9" s="4">
        <f t="shared" si="2"/>
        <v>0</v>
      </c>
      <c r="AL9" s="3">
        <f t="shared" si="3"/>
        <v>0</v>
      </c>
      <c r="AM9" s="4">
        <f t="shared" si="4"/>
        <v>0</v>
      </c>
    </row>
    <row r="10" spans="1:39" ht="15.75" customHeight="1" x14ac:dyDescent="0.15">
      <c r="A10" s="2" t="s">
        <v>97</v>
      </c>
      <c r="B10" s="2" t="s">
        <v>98</v>
      </c>
      <c r="C10" s="2" t="s">
        <v>99</v>
      </c>
      <c r="D10" s="2" t="s">
        <v>53</v>
      </c>
      <c r="E10" s="2" t="s">
        <v>54</v>
      </c>
      <c r="F10" s="3" t="s">
        <v>100</v>
      </c>
      <c r="G10" s="2" t="s">
        <v>44</v>
      </c>
      <c r="H10" s="2" t="s">
        <v>45</v>
      </c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2"/>
      <c r="W10" s="2" t="s">
        <v>46</v>
      </c>
      <c r="X10" s="3" t="s">
        <v>101</v>
      </c>
      <c r="Y10" s="3"/>
      <c r="Z10" s="3"/>
      <c r="AA10" s="3"/>
      <c r="AB10" s="3"/>
      <c r="AC10" s="3"/>
      <c r="AD10" s="3"/>
      <c r="AE10" s="3"/>
      <c r="AF10" s="3"/>
      <c r="AG10" s="3"/>
      <c r="AH10" s="4"/>
      <c r="AI10" s="4">
        <f t="shared" si="0"/>
        <v>1</v>
      </c>
      <c r="AJ10" s="3">
        <f t="shared" si="1"/>
        <v>1</v>
      </c>
      <c r="AK10" s="4">
        <f t="shared" si="2"/>
        <v>0</v>
      </c>
      <c r="AL10" s="3">
        <f t="shared" si="3"/>
        <v>0</v>
      </c>
      <c r="AM10" s="4">
        <f t="shared" si="4"/>
        <v>0</v>
      </c>
    </row>
    <row r="11" spans="1:39" ht="15.75" customHeight="1" x14ac:dyDescent="0.15">
      <c r="A11" s="2" t="s">
        <v>102</v>
      </c>
      <c r="B11" s="2" t="s">
        <v>103</v>
      </c>
      <c r="C11" s="2" t="s">
        <v>52</v>
      </c>
      <c r="D11" s="2" t="s">
        <v>53</v>
      </c>
      <c r="E11" s="2" t="s">
        <v>54</v>
      </c>
      <c r="F11" s="2" t="s">
        <v>104</v>
      </c>
      <c r="G11" s="2" t="s">
        <v>44</v>
      </c>
      <c r="H11" s="2" t="s">
        <v>45</v>
      </c>
      <c r="I11" s="2" t="s">
        <v>46</v>
      </c>
      <c r="J11" s="3" t="s">
        <v>105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2"/>
      <c r="AA11" s="2" t="s">
        <v>48</v>
      </c>
      <c r="AB11" s="3" t="s">
        <v>106</v>
      </c>
      <c r="AC11" s="3"/>
      <c r="AD11" s="3"/>
      <c r="AE11" s="3"/>
      <c r="AF11" s="3"/>
      <c r="AG11" s="3"/>
      <c r="AH11" s="4"/>
      <c r="AI11" s="4">
        <f t="shared" si="0"/>
        <v>1</v>
      </c>
      <c r="AJ11" s="3">
        <f t="shared" si="1"/>
        <v>0</v>
      </c>
      <c r="AK11" s="4">
        <f t="shared" si="2"/>
        <v>1</v>
      </c>
      <c r="AL11" s="3">
        <f t="shared" si="3"/>
        <v>0</v>
      </c>
      <c r="AM11" s="4">
        <f t="shared" si="4"/>
        <v>1</v>
      </c>
    </row>
    <row r="12" spans="1:39" ht="15.75" customHeight="1" x14ac:dyDescent="0.15">
      <c r="A12" s="2" t="s">
        <v>107</v>
      </c>
      <c r="B12" s="2" t="s">
        <v>108</v>
      </c>
      <c r="C12" s="2" t="s">
        <v>109</v>
      </c>
      <c r="D12" s="2" t="s">
        <v>41</v>
      </c>
      <c r="E12" s="2" t="s">
        <v>42</v>
      </c>
      <c r="F12" s="2" t="s">
        <v>110</v>
      </c>
      <c r="G12" s="2" t="s">
        <v>44</v>
      </c>
      <c r="H12" s="2" t="s">
        <v>45</v>
      </c>
      <c r="I12" s="2" t="s">
        <v>46</v>
      </c>
      <c r="J12" s="3" t="s">
        <v>111</v>
      </c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2"/>
      <c r="AC12" s="2" t="s">
        <v>46</v>
      </c>
      <c r="AD12" s="3" t="s">
        <v>112</v>
      </c>
      <c r="AE12" s="3" t="s">
        <v>48</v>
      </c>
      <c r="AF12" s="3" t="s">
        <v>113</v>
      </c>
      <c r="AG12" s="2" t="s">
        <v>48</v>
      </c>
      <c r="AH12" s="2" t="s">
        <v>114</v>
      </c>
      <c r="AI12" s="4">
        <f t="shared" si="0"/>
        <v>1</v>
      </c>
      <c r="AJ12" s="3">
        <f t="shared" si="1"/>
        <v>0</v>
      </c>
      <c r="AK12" s="4">
        <f t="shared" si="2"/>
        <v>1</v>
      </c>
      <c r="AL12" s="3">
        <f t="shared" si="3"/>
        <v>0</v>
      </c>
      <c r="AM12" s="4">
        <f t="shared" si="4"/>
        <v>1</v>
      </c>
    </row>
    <row r="13" spans="1:39" ht="15.75" customHeight="1" x14ac:dyDescent="0.15">
      <c r="A13" s="2" t="s">
        <v>115</v>
      </c>
      <c r="B13" s="2" t="s">
        <v>116</v>
      </c>
      <c r="C13" s="2" t="s">
        <v>76</v>
      </c>
      <c r="D13" s="2" t="s">
        <v>117</v>
      </c>
      <c r="E13" s="2" t="s">
        <v>54</v>
      </c>
      <c r="F13" s="3" t="s">
        <v>118</v>
      </c>
      <c r="G13" s="2" t="s">
        <v>44</v>
      </c>
      <c r="H13" s="2" t="s">
        <v>45</v>
      </c>
      <c r="I13" s="2" t="s">
        <v>46</v>
      </c>
      <c r="J13" s="2" t="s">
        <v>119</v>
      </c>
      <c r="K13" s="2"/>
      <c r="L13" s="2"/>
      <c r="M13" s="2"/>
      <c r="N13" s="2"/>
      <c r="O13" s="2"/>
      <c r="P13" s="2"/>
      <c r="Q13" s="2"/>
      <c r="R13" s="3"/>
      <c r="S13" s="2" t="s">
        <v>48</v>
      </c>
      <c r="T13" s="3" t="s">
        <v>120</v>
      </c>
      <c r="U13" s="3"/>
      <c r="V13" s="2"/>
      <c r="W13" s="2"/>
      <c r="X13" s="2"/>
      <c r="Y13" s="2" t="s">
        <v>46</v>
      </c>
      <c r="Z13" s="3" t="s">
        <v>121</v>
      </c>
      <c r="AA13" s="3"/>
      <c r="AB13" s="3"/>
      <c r="AC13" s="3"/>
      <c r="AD13" s="3"/>
      <c r="AE13" s="3"/>
      <c r="AF13" s="3"/>
      <c r="AG13" s="3"/>
      <c r="AH13" s="4"/>
      <c r="AI13" s="4">
        <f t="shared" si="0"/>
        <v>1</v>
      </c>
      <c r="AJ13" s="3">
        <f t="shared" si="1"/>
        <v>0</v>
      </c>
      <c r="AK13" s="4">
        <f t="shared" si="2"/>
        <v>1</v>
      </c>
      <c r="AL13" s="3">
        <f t="shared" si="3"/>
        <v>0</v>
      </c>
      <c r="AM13" s="4">
        <f t="shared" si="4"/>
        <v>1</v>
      </c>
    </row>
    <row r="14" spans="1:39" ht="15.75" customHeight="1" x14ac:dyDescent="0.15">
      <c r="A14" s="2" t="s">
        <v>122</v>
      </c>
      <c r="B14" s="2" t="s">
        <v>123</v>
      </c>
      <c r="C14" s="2" t="s">
        <v>124</v>
      </c>
      <c r="D14" s="2" t="s">
        <v>53</v>
      </c>
      <c r="E14" s="2" t="s">
        <v>54</v>
      </c>
      <c r="F14" s="2" t="s">
        <v>125</v>
      </c>
      <c r="G14" s="2" t="s">
        <v>44</v>
      </c>
      <c r="H14" s="2" t="s">
        <v>45</v>
      </c>
      <c r="I14" s="2"/>
      <c r="J14" s="2"/>
      <c r="K14" s="2"/>
      <c r="L14" s="2"/>
      <c r="M14" s="2"/>
      <c r="N14" s="2"/>
      <c r="O14" s="2" t="s">
        <v>48</v>
      </c>
      <c r="P14" s="3" t="s">
        <v>126</v>
      </c>
      <c r="Q14" s="3"/>
      <c r="R14" s="3"/>
      <c r="S14" s="3"/>
      <c r="T14" s="3"/>
      <c r="U14" s="3"/>
      <c r="V14" s="2"/>
      <c r="W14" s="2" t="s">
        <v>46</v>
      </c>
      <c r="X14" s="2" t="s">
        <v>127</v>
      </c>
      <c r="Y14" s="3"/>
      <c r="Z14" s="3"/>
      <c r="AA14" s="3"/>
      <c r="AB14" s="3"/>
      <c r="AC14" s="3"/>
      <c r="AD14" s="3"/>
      <c r="AE14" s="3"/>
      <c r="AF14" s="3"/>
      <c r="AG14" s="3"/>
      <c r="AH14" s="4"/>
      <c r="AI14" s="4">
        <f t="shared" si="0"/>
        <v>1</v>
      </c>
      <c r="AJ14" s="3">
        <f t="shared" si="1"/>
        <v>0</v>
      </c>
      <c r="AK14" s="4">
        <f t="shared" si="2"/>
        <v>1</v>
      </c>
      <c r="AL14" s="3">
        <f t="shared" si="3"/>
        <v>0</v>
      </c>
      <c r="AM14" s="4">
        <f t="shared" si="4"/>
        <v>1</v>
      </c>
    </row>
    <row r="15" spans="1:39" ht="15.75" customHeight="1" x14ac:dyDescent="0.15">
      <c r="A15" s="2" t="s">
        <v>128</v>
      </c>
      <c r="B15" s="2" t="s">
        <v>129</v>
      </c>
      <c r="C15" s="2" t="s">
        <v>124</v>
      </c>
      <c r="D15" s="2" t="s">
        <v>53</v>
      </c>
      <c r="E15" s="2" t="s">
        <v>54</v>
      </c>
      <c r="F15" s="2" t="s">
        <v>130</v>
      </c>
      <c r="G15" s="2" t="s">
        <v>44</v>
      </c>
      <c r="H15" s="2" t="s">
        <v>45</v>
      </c>
      <c r="I15" s="2"/>
      <c r="J15" s="2"/>
      <c r="K15" s="2"/>
      <c r="L15" s="2"/>
      <c r="M15" s="2"/>
      <c r="N15" s="2"/>
      <c r="O15" s="2" t="s">
        <v>48</v>
      </c>
      <c r="P15" s="3" t="s">
        <v>131</v>
      </c>
      <c r="Q15" s="3"/>
      <c r="R15" s="3"/>
      <c r="S15" s="3"/>
      <c r="T15" s="3"/>
      <c r="U15" s="3"/>
      <c r="V15" s="2"/>
      <c r="W15" s="2" t="s">
        <v>46</v>
      </c>
      <c r="X15" s="3" t="s">
        <v>132</v>
      </c>
      <c r="Y15" s="3"/>
      <c r="Z15" s="3"/>
      <c r="AA15" s="3"/>
      <c r="AB15" s="3"/>
      <c r="AC15" s="3"/>
      <c r="AD15" s="3"/>
      <c r="AE15" s="3"/>
      <c r="AF15" s="3"/>
      <c r="AG15" s="3"/>
      <c r="AH15" s="4"/>
      <c r="AI15" s="4">
        <f t="shared" si="0"/>
        <v>1</v>
      </c>
      <c r="AJ15" s="3">
        <f t="shared" si="1"/>
        <v>0</v>
      </c>
      <c r="AK15" s="4">
        <f t="shared" si="2"/>
        <v>1</v>
      </c>
      <c r="AL15" s="3">
        <f t="shared" si="3"/>
        <v>0</v>
      </c>
      <c r="AM15" s="4">
        <f t="shared" si="4"/>
        <v>1</v>
      </c>
    </row>
    <row r="16" spans="1:39" ht="15.75" customHeight="1" x14ac:dyDescent="0.15">
      <c r="A16" s="2" t="s">
        <v>133</v>
      </c>
      <c r="B16" s="2" t="s">
        <v>134</v>
      </c>
      <c r="C16" s="2" t="s">
        <v>99</v>
      </c>
      <c r="D16" s="2" t="s">
        <v>53</v>
      </c>
      <c r="E16" s="2" t="s">
        <v>54</v>
      </c>
      <c r="F16" s="3" t="s">
        <v>135</v>
      </c>
      <c r="G16" s="2" t="s">
        <v>44</v>
      </c>
      <c r="H16" s="2" t="s">
        <v>45</v>
      </c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2"/>
      <c r="W16" s="2" t="s">
        <v>46</v>
      </c>
      <c r="X16" s="2" t="s">
        <v>136</v>
      </c>
      <c r="Y16" s="2"/>
      <c r="Z16" s="3"/>
      <c r="AA16" s="3"/>
      <c r="AB16" s="3"/>
      <c r="AC16" s="3"/>
      <c r="AD16" s="3"/>
      <c r="AE16" s="3"/>
      <c r="AF16" s="3"/>
      <c r="AG16" s="3"/>
      <c r="AH16" s="4"/>
      <c r="AI16" s="4">
        <f t="shared" si="0"/>
        <v>1</v>
      </c>
      <c r="AJ16" s="3">
        <f t="shared" si="1"/>
        <v>1</v>
      </c>
      <c r="AK16" s="4">
        <f t="shared" si="2"/>
        <v>0</v>
      </c>
      <c r="AL16" s="3">
        <f t="shared" si="3"/>
        <v>0</v>
      </c>
      <c r="AM16" s="4">
        <f t="shared" si="4"/>
        <v>0</v>
      </c>
    </row>
    <row r="17" spans="1:39" ht="15.75" customHeight="1" x14ac:dyDescent="0.15">
      <c r="A17" s="2" t="s">
        <v>137</v>
      </c>
      <c r="B17" s="2" t="s">
        <v>138</v>
      </c>
      <c r="C17" s="2" t="s">
        <v>67</v>
      </c>
      <c r="D17" s="2" t="s">
        <v>53</v>
      </c>
      <c r="E17" s="2" t="s">
        <v>54</v>
      </c>
      <c r="F17" s="2" t="s">
        <v>139</v>
      </c>
      <c r="G17" s="2" t="s">
        <v>44</v>
      </c>
      <c r="H17" s="2" t="s">
        <v>45</v>
      </c>
      <c r="I17" s="2"/>
      <c r="J17" s="2"/>
      <c r="K17" s="2"/>
      <c r="L17" s="3"/>
      <c r="M17" s="3"/>
      <c r="N17" s="2"/>
      <c r="O17" s="2" t="s">
        <v>48</v>
      </c>
      <c r="P17" s="3" t="s">
        <v>140</v>
      </c>
      <c r="Q17" s="3"/>
      <c r="R17" s="3"/>
      <c r="S17" s="3"/>
      <c r="T17" s="3"/>
      <c r="U17" s="3"/>
      <c r="V17" s="3"/>
      <c r="W17" s="3" t="s">
        <v>46</v>
      </c>
      <c r="X17" s="3" t="s">
        <v>141</v>
      </c>
      <c r="Y17" s="3"/>
      <c r="Z17" s="3"/>
      <c r="AA17" s="3"/>
      <c r="AB17" s="3"/>
      <c r="AC17" s="3"/>
      <c r="AD17" s="3"/>
      <c r="AE17" s="3"/>
      <c r="AF17" s="2"/>
      <c r="AG17" s="2"/>
      <c r="AH17" s="3"/>
      <c r="AI17" s="4">
        <f t="shared" si="0"/>
        <v>1</v>
      </c>
      <c r="AJ17" s="3">
        <f t="shared" si="1"/>
        <v>0</v>
      </c>
      <c r="AK17" s="4">
        <f t="shared" si="2"/>
        <v>1</v>
      </c>
      <c r="AL17" s="3">
        <f t="shared" si="3"/>
        <v>0</v>
      </c>
      <c r="AM17" s="4">
        <f t="shared" si="4"/>
        <v>1</v>
      </c>
    </row>
    <row r="18" spans="1:39" ht="15.75" customHeight="1" x14ac:dyDescent="0.15">
      <c r="A18" s="2" t="s">
        <v>142</v>
      </c>
      <c r="B18" s="2" t="s">
        <v>143</v>
      </c>
      <c r="C18" s="2" t="s">
        <v>76</v>
      </c>
      <c r="D18" s="2" t="s">
        <v>53</v>
      </c>
      <c r="E18" s="2" t="s">
        <v>54</v>
      </c>
      <c r="F18" s="2" t="s">
        <v>144</v>
      </c>
      <c r="G18" s="2" t="s">
        <v>44</v>
      </c>
      <c r="H18" s="2" t="s">
        <v>45</v>
      </c>
      <c r="I18" s="2"/>
      <c r="J18" s="2"/>
      <c r="K18" s="2"/>
      <c r="L18" s="2"/>
      <c r="M18" s="2"/>
      <c r="N18" s="2"/>
      <c r="O18" s="2" t="s">
        <v>48</v>
      </c>
      <c r="P18" s="3" t="s">
        <v>145</v>
      </c>
      <c r="Q18" s="3" t="s">
        <v>48</v>
      </c>
      <c r="R18" s="3" t="s">
        <v>146</v>
      </c>
      <c r="S18" s="3"/>
      <c r="T18" s="3"/>
      <c r="U18" s="3"/>
      <c r="V18" s="2"/>
      <c r="W18" s="2" t="s">
        <v>48</v>
      </c>
      <c r="X18" s="3" t="s">
        <v>147</v>
      </c>
      <c r="Y18" s="3"/>
      <c r="Z18" s="3"/>
      <c r="AA18" s="3"/>
      <c r="AB18" s="2"/>
      <c r="AC18" s="2" t="s">
        <v>46</v>
      </c>
      <c r="AD18" s="2" t="s">
        <v>148</v>
      </c>
      <c r="AE18" s="2"/>
      <c r="AF18" s="3"/>
      <c r="AG18" s="3"/>
      <c r="AH18" s="6"/>
      <c r="AI18" s="4">
        <f t="shared" si="0"/>
        <v>1</v>
      </c>
      <c r="AJ18" s="3">
        <f t="shared" si="1"/>
        <v>0</v>
      </c>
      <c r="AK18" s="4">
        <f t="shared" si="2"/>
        <v>1</v>
      </c>
      <c r="AL18" s="3">
        <f t="shared" si="3"/>
        <v>0</v>
      </c>
      <c r="AM18" s="4">
        <f t="shared" si="4"/>
        <v>1</v>
      </c>
    </row>
    <row r="19" spans="1:39" ht="15.75" customHeight="1" x14ac:dyDescent="0.15">
      <c r="A19" s="2" t="s">
        <v>149</v>
      </c>
      <c r="B19" s="2" t="s">
        <v>150</v>
      </c>
      <c r="C19" s="2" t="s">
        <v>151</v>
      </c>
      <c r="D19" s="5" t="s">
        <v>152</v>
      </c>
      <c r="E19" s="2" t="s">
        <v>54</v>
      </c>
      <c r="F19" s="2" t="s">
        <v>153</v>
      </c>
      <c r="G19" s="2" t="s">
        <v>44</v>
      </c>
      <c r="H19" s="2" t="s">
        <v>45</v>
      </c>
      <c r="I19" s="2"/>
      <c r="J19" s="2"/>
      <c r="K19" s="2" t="s">
        <v>48</v>
      </c>
      <c r="L19" s="3" t="s">
        <v>154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2"/>
      <c r="AC19" s="2" t="s">
        <v>46</v>
      </c>
      <c r="AD19" s="2" t="s">
        <v>155</v>
      </c>
      <c r="AE19" s="2"/>
      <c r="AF19" s="3"/>
      <c r="AG19" s="3"/>
      <c r="AH19" s="6"/>
      <c r="AI19" s="4">
        <f t="shared" si="0"/>
        <v>1</v>
      </c>
      <c r="AJ19" s="3">
        <f t="shared" si="1"/>
        <v>0</v>
      </c>
      <c r="AK19" s="4">
        <f t="shared" si="2"/>
        <v>1</v>
      </c>
      <c r="AL19" s="3">
        <f t="shared" si="3"/>
        <v>0</v>
      </c>
      <c r="AM19" s="4">
        <f t="shared" si="4"/>
        <v>1</v>
      </c>
    </row>
    <row r="20" spans="1:39" ht="15.75" customHeight="1" x14ac:dyDescent="0.15">
      <c r="A20" s="2" t="s">
        <v>156</v>
      </c>
      <c r="B20" s="2" t="s">
        <v>157</v>
      </c>
      <c r="C20" s="2" t="s">
        <v>76</v>
      </c>
      <c r="D20" s="2" t="s">
        <v>41</v>
      </c>
      <c r="E20" s="2" t="s">
        <v>42</v>
      </c>
      <c r="F20" s="2" t="s">
        <v>158</v>
      </c>
      <c r="G20" s="2" t="s">
        <v>44</v>
      </c>
      <c r="H20" s="2" t="s">
        <v>45</v>
      </c>
      <c r="I20" s="12"/>
      <c r="J20" s="11"/>
      <c r="K20" s="11"/>
      <c r="L20" s="11"/>
      <c r="M20" s="11"/>
      <c r="N20" s="2"/>
      <c r="O20" s="2" t="s">
        <v>48</v>
      </c>
      <c r="P20" s="3" t="s">
        <v>159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2"/>
      <c r="AG20" s="2"/>
      <c r="AH20" s="3"/>
      <c r="AI20" s="4">
        <f t="shared" si="0"/>
        <v>0</v>
      </c>
      <c r="AJ20" s="3">
        <f t="shared" si="1"/>
        <v>0</v>
      </c>
      <c r="AK20" s="4">
        <f t="shared" si="2"/>
        <v>1</v>
      </c>
      <c r="AL20" s="3">
        <f t="shared" si="3"/>
        <v>1</v>
      </c>
      <c r="AM20" s="4">
        <f t="shared" si="4"/>
        <v>0</v>
      </c>
    </row>
    <row r="21" spans="1:39" ht="15.75" customHeight="1" x14ac:dyDescent="0.15">
      <c r="A21" s="2" t="s">
        <v>160</v>
      </c>
      <c r="B21" s="2" t="s">
        <v>161</v>
      </c>
      <c r="C21" s="2" t="s">
        <v>162</v>
      </c>
      <c r="D21" s="5" t="s">
        <v>68</v>
      </c>
      <c r="E21" s="2" t="s">
        <v>54</v>
      </c>
      <c r="F21" s="2" t="s">
        <v>163</v>
      </c>
      <c r="G21" s="2" t="s">
        <v>44</v>
      </c>
      <c r="H21" s="2" t="s">
        <v>45</v>
      </c>
      <c r="I21" s="2" t="s">
        <v>46</v>
      </c>
      <c r="J21" s="2" t="s">
        <v>164</v>
      </c>
      <c r="K21" s="2"/>
      <c r="L21" s="2"/>
      <c r="M21" s="2"/>
      <c r="N21" s="2"/>
      <c r="O21" s="2"/>
      <c r="P21" s="2"/>
      <c r="Q21" s="2"/>
      <c r="R21" s="3"/>
      <c r="S21" s="2"/>
      <c r="T21" s="3"/>
      <c r="U21" s="3"/>
      <c r="V21" s="3"/>
      <c r="W21" s="3"/>
      <c r="X21" s="3"/>
      <c r="Y21" s="3" t="s">
        <v>46</v>
      </c>
      <c r="Z21" s="3" t="s">
        <v>165</v>
      </c>
      <c r="AA21" s="3"/>
      <c r="AB21" s="3"/>
      <c r="AC21" s="3"/>
      <c r="AD21" s="3"/>
      <c r="AE21" s="3"/>
      <c r="AF21" s="2"/>
      <c r="AG21" s="2"/>
      <c r="AH21" s="3"/>
      <c r="AI21" s="4">
        <f t="shared" si="0"/>
        <v>1</v>
      </c>
      <c r="AJ21" s="3">
        <f t="shared" si="1"/>
        <v>1</v>
      </c>
      <c r="AK21" s="4">
        <f t="shared" si="2"/>
        <v>0</v>
      </c>
      <c r="AL21" s="3">
        <f t="shared" si="3"/>
        <v>0</v>
      </c>
      <c r="AM21" s="4">
        <f t="shared" si="4"/>
        <v>0</v>
      </c>
    </row>
    <row r="22" spans="1:39" ht="15.75" customHeight="1" x14ac:dyDescent="0.15">
      <c r="A22" s="2" t="s">
        <v>166</v>
      </c>
      <c r="B22" s="2" t="s">
        <v>167</v>
      </c>
      <c r="C22" s="2" t="s">
        <v>168</v>
      </c>
      <c r="D22" s="2" t="s">
        <v>53</v>
      </c>
      <c r="E22" s="2" t="s">
        <v>54</v>
      </c>
      <c r="F22" s="2" t="s">
        <v>169</v>
      </c>
      <c r="G22" s="2" t="s">
        <v>44</v>
      </c>
      <c r="H22" s="2" t="s">
        <v>170</v>
      </c>
      <c r="I22" s="2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2"/>
      <c r="AG22" s="2" t="s">
        <v>48</v>
      </c>
      <c r="AH22" s="2" t="s">
        <v>171</v>
      </c>
      <c r="AI22" s="4">
        <f t="shared" si="0"/>
        <v>0</v>
      </c>
      <c r="AJ22" s="3">
        <f t="shared" si="1"/>
        <v>0</v>
      </c>
      <c r="AK22" s="4">
        <f t="shared" si="2"/>
        <v>1</v>
      </c>
      <c r="AL22" s="3">
        <f t="shared" si="3"/>
        <v>1</v>
      </c>
      <c r="AM22" s="4">
        <f t="shared" si="4"/>
        <v>0</v>
      </c>
    </row>
    <row r="23" spans="1:39" ht="15.75" customHeight="1" x14ac:dyDescent="0.15">
      <c r="A23" s="2" t="s">
        <v>61</v>
      </c>
      <c r="B23" s="2" t="s">
        <v>172</v>
      </c>
      <c r="C23" s="2" t="s">
        <v>61</v>
      </c>
      <c r="D23" s="2" t="s">
        <v>53</v>
      </c>
      <c r="E23" s="2" t="s">
        <v>54</v>
      </c>
      <c r="F23" s="3" t="s">
        <v>173</v>
      </c>
      <c r="G23" s="2" t="s">
        <v>44</v>
      </c>
      <c r="H23" s="2" t="s">
        <v>45</v>
      </c>
      <c r="I23" s="2"/>
      <c r="J23" s="2"/>
      <c r="K23" s="2"/>
      <c r="L23" s="3"/>
      <c r="M23" s="3"/>
      <c r="N23" s="3"/>
      <c r="O23" s="3" t="s">
        <v>48</v>
      </c>
      <c r="P23" s="3" t="s">
        <v>174</v>
      </c>
      <c r="Q23" s="3"/>
      <c r="R23" s="3"/>
      <c r="S23" s="3"/>
      <c r="T23" s="3"/>
      <c r="U23" s="3"/>
      <c r="V23" s="3"/>
      <c r="W23" s="3" t="s">
        <v>46</v>
      </c>
      <c r="X23" s="3" t="s">
        <v>175</v>
      </c>
      <c r="Y23" s="3"/>
      <c r="Z23" s="3"/>
      <c r="AA23" s="3"/>
      <c r="AB23" s="3"/>
      <c r="AC23" s="3"/>
      <c r="AD23" s="3"/>
      <c r="AE23" s="3"/>
      <c r="AF23" s="2"/>
      <c r="AG23" s="2"/>
      <c r="AH23" s="2"/>
      <c r="AI23" s="4">
        <f t="shared" si="0"/>
        <v>1</v>
      </c>
      <c r="AJ23" s="3">
        <f t="shared" si="1"/>
        <v>0</v>
      </c>
      <c r="AK23" s="4">
        <f t="shared" si="2"/>
        <v>1</v>
      </c>
      <c r="AL23" s="3">
        <f t="shared" si="3"/>
        <v>0</v>
      </c>
      <c r="AM23" s="4">
        <f t="shared" si="4"/>
        <v>1</v>
      </c>
    </row>
    <row r="24" spans="1:39" ht="15.75" customHeight="1" x14ac:dyDescent="0.15">
      <c r="A24" s="2" t="s">
        <v>176</v>
      </c>
      <c r="B24" s="2" t="s">
        <v>177</v>
      </c>
      <c r="C24" s="2" t="s">
        <v>124</v>
      </c>
      <c r="D24" s="2" t="s">
        <v>53</v>
      </c>
      <c r="E24" s="2" t="s">
        <v>54</v>
      </c>
      <c r="F24" s="2" t="s">
        <v>178</v>
      </c>
      <c r="G24" s="2" t="s">
        <v>44</v>
      </c>
      <c r="H24" s="2" t="s">
        <v>45</v>
      </c>
      <c r="I24" s="12"/>
      <c r="J24" s="11"/>
      <c r="K24" s="11"/>
      <c r="L24" s="11"/>
      <c r="M24" s="11"/>
      <c r="N24" s="11"/>
      <c r="O24" s="11"/>
      <c r="P24" s="2"/>
      <c r="Q24" s="2" t="s">
        <v>48</v>
      </c>
      <c r="R24" s="3" t="s">
        <v>179</v>
      </c>
      <c r="S24" s="3"/>
      <c r="T24" s="3"/>
      <c r="U24" s="3"/>
      <c r="V24" s="3"/>
      <c r="W24" s="3" t="s">
        <v>46</v>
      </c>
      <c r="X24" s="3" t="s">
        <v>180</v>
      </c>
      <c r="Y24" s="3"/>
      <c r="Z24" s="3"/>
      <c r="AA24" s="3"/>
      <c r="AB24" s="3"/>
      <c r="AC24" s="3"/>
      <c r="AD24" s="2"/>
      <c r="AE24" s="2"/>
      <c r="AF24" s="2"/>
      <c r="AG24" s="2"/>
      <c r="AH24" s="2"/>
      <c r="AI24" s="4">
        <f t="shared" si="0"/>
        <v>1</v>
      </c>
      <c r="AJ24" s="3">
        <f t="shared" si="1"/>
        <v>0</v>
      </c>
      <c r="AK24" s="4">
        <f t="shared" si="2"/>
        <v>1</v>
      </c>
      <c r="AL24" s="3">
        <f t="shared" si="3"/>
        <v>0</v>
      </c>
      <c r="AM24" s="4">
        <f t="shared" si="4"/>
        <v>1</v>
      </c>
    </row>
    <row r="25" spans="1:39" ht="15.75" customHeight="1" x14ac:dyDescent="0.15">
      <c r="A25" s="2" t="s">
        <v>181</v>
      </c>
      <c r="B25" s="2" t="s">
        <v>182</v>
      </c>
      <c r="C25" s="2" t="s">
        <v>183</v>
      </c>
      <c r="D25" s="5" t="s">
        <v>68</v>
      </c>
      <c r="E25" s="2" t="s">
        <v>54</v>
      </c>
      <c r="F25" s="3" t="s">
        <v>184</v>
      </c>
      <c r="G25" s="2" t="s">
        <v>44</v>
      </c>
      <c r="H25" s="2" t="s">
        <v>45</v>
      </c>
      <c r="I25" s="2"/>
      <c r="J25" s="2"/>
      <c r="K25" s="2"/>
      <c r="L25" s="3"/>
      <c r="M25" s="3"/>
      <c r="N25" s="3"/>
      <c r="O25" s="3"/>
      <c r="P25" s="2"/>
      <c r="Q25" s="2" t="s">
        <v>48</v>
      </c>
      <c r="R25" s="3" t="s">
        <v>185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2"/>
      <c r="AG25" s="2"/>
      <c r="AH25" s="3"/>
      <c r="AI25" s="4">
        <f t="shared" si="0"/>
        <v>0</v>
      </c>
      <c r="AJ25" s="3">
        <f t="shared" si="1"/>
        <v>0</v>
      </c>
      <c r="AK25" s="4">
        <f t="shared" si="2"/>
        <v>1</v>
      </c>
      <c r="AL25" s="3">
        <f t="shared" si="3"/>
        <v>1</v>
      </c>
      <c r="AM25" s="4">
        <f t="shared" si="4"/>
        <v>0</v>
      </c>
    </row>
    <row r="26" spans="1:39" ht="15.75" customHeight="1" x14ac:dyDescent="0.15">
      <c r="A26" s="2" t="s">
        <v>186</v>
      </c>
      <c r="B26" s="2" t="s">
        <v>187</v>
      </c>
      <c r="C26" s="2" t="s">
        <v>99</v>
      </c>
      <c r="D26" s="2" t="s">
        <v>41</v>
      </c>
      <c r="E26" s="2" t="s">
        <v>42</v>
      </c>
      <c r="F26" s="3" t="s">
        <v>188</v>
      </c>
      <c r="G26" s="2" t="s">
        <v>44</v>
      </c>
      <c r="H26" s="2" t="s">
        <v>45</v>
      </c>
      <c r="I26" s="12"/>
      <c r="J26" s="11"/>
      <c r="K26" s="11"/>
      <c r="L26" s="11"/>
      <c r="M26" s="11"/>
      <c r="N26" s="11"/>
      <c r="O26" s="11"/>
      <c r="P26" s="2"/>
      <c r="Q26" s="2" t="s">
        <v>48</v>
      </c>
      <c r="R26" s="3" t="s">
        <v>189</v>
      </c>
      <c r="S26" s="3"/>
      <c r="T26" s="3"/>
      <c r="U26" s="3"/>
      <c r="V26" s="3"/>
      <c r="W26" s="3"/>
      <c r="X26" s="3"/>
      <c r="Y26" s="3"/>
      <c r="Z26" s="2"/>
      <c r="AA26" s="2" t="s">
        <v>48</v>
      </c>
      <c r="AB26" s="3" t="s">
        <v>190</v>
      </c>
      <c r="AC26" s="3"/>
      <c r="AD26" s="3"/>
      <c r="AE26" s="3"/>
      <c r="AF26" s="2"/>
      <c r="AG26" s="2"/>
      <c r="AH26" s="4"/>
      <c r="AI26" s="4">
        <f t="shared" si="0"/>
        <v>0</v>
      </c>
      <c r="AJ26" s="3">
        <f t="shared" si="1"/>
        <v>0</v>
      </c>
      <c r="AK26" s="4">
        <f t="shared" si="2"/>
        <v>1</v>
      </c>
      <c r="AL26" s="3">
        <f t="shared" si="3"/>
        <v>1</v>
      </c>
      <c r="AM26" s="4">
        <f t="shared" si="4"/>
        <v>0</v>
      </c>
    </row>
    <row r="27" spans="1:39" ht="15.75" customHeight="1" x14ac:dyDescent="0.15">
      <c r="A27" s="2" t="s">
        <v>191</v>
      </c>
      <c r="B27" s="2" t="s">
        <v>192</v>
      </c>
      <c r="C27" s="2" t="s">
        <v>76</v>
      </c>
      <c r="D27" s="2" t="s">
        <v>193</v>
      </c>
      <c r="E27" s="2" t="s">
        <v>54</v>
      </c>
      <c r="F27" s="3" t="s">
        <v>194</v>
      </c>
      <c r="G27" s="2" t="s">
        <v>44</v>
      </c>
      <c r="H27" s="2" t="s">
        <v>45</v>
      </c>
      <c r="I27" s="2"/>
      <c r="J27" s="2"/>
      <c r="K27" s="2"/>
      <c r="L27" s="2"/>
      <c r="M27" s="2"/>
      <c r="N27" s="2"/>
      <c r="O27" s="2" t="s">
        <v>46</v>
      </c>
      <c r="P27" s="3" t="s">
        <v>195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2"/>
      <c r="AG27" s="2"/>
      <c r="AH27" s="3"/>
      <c r="AI27" s="4">
        <f t="shared" si="0"/>
        <v>1</v>
      </c>
      <c r="AJ27" s="3">
        <f t="shared" si="1"/>
        <v>1</v>
      </c>
      <c r="AK27" s="4">
        <f t="shared" si="2"/>
        <v>0</v>
      </c>
      <c r="AL27" s="3">
        <f t="shared" si="3"/>
        <v>0</v>
      </c>
      <c r="AM27" s="4">
        <f t="shared" si="4"/>
        <v>0</v>
      </c>
    </row>
    <row r="28" spans="1:39" ht="15.75" customHeight="1" x14ac:dyDescent="0.15">
      <c r="A28" s="2" t="s">
        <v>196</v>
      </c>
      <c r="B28" s="2" t="s">
        <v>197</v>
      </c>
      <c r="C28" s="2" t="s">
        <v>61</v>
      </c>
      <c r="D28" s="2" t="s">
        <v>198</v>
      </c>
      <c r="E28" s="2" t="s">
        <v>54</v>
      </c>
      <c r="F28" s="3" t="s">
        <v>199</v>
      </c>
      <c r="G28" s="2" t="s">
        <v>44</v>
      </c>
      <c r="H28" s="2" t="s">
        <v>45</v>
      </c>
      <c r="I28" s="12"/>
      <c r="J28" s="11"/>
      <c r="K28" s="11"/>
      <c r="L28" s="11"/>
      <c r="M28" s="11"/>
      <c r="N28" s="11"/>
      <c r="O28" s="11"/>
      <c r="P28" s="2"/>
      <c r="Q28" s="2" t="s">
        <v>48</v>
      </c>
      <c r="R28" s="3" t="s">
        <v>200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2"/>
      <c r="AG28" s="2"/>
      <c r="AH28" s="3"/>
      <c r="AI28" s="4">
        <f t="shared" si="0"/>
        <v>0</v>
      </c>
      <c r="AJ28" s="3">
        <f t="shared" si="1"/>
        <v>0</v>
      </c>
      <c r="AK28" s="4">
        <f t="shared" si="2"/>
        <v>1</v>
      </c>
      <c r="AL28" s="3">
        <f t="shared" si="3"/>
        <v>1</v>
      </c>
      <c r="AM28" s="4">
        <f t="shared" si="4"/>
        <v>0</v>
      </c>
    </row>
    <row r="29" spans="1:39" ht="15.75" customHeight="1" x14ac:dyDescent="0.15">
      <c r="A29" s="2" t="s">
        <v>201</v>
      </c>
      <c r="B29" s="2" t="s">
        <v>202</v>
      </c>
      <c r="C29" s="2" t="s">
        <v>203</v>
      </c>
      <c r="D29" s="2" t="s">
        <v>193</v>
      </c>
      <c r="E29" s="2" t="s">
        <v>54</v>
      </c>
      <c r="F29" s="3" t="s">
        <v>204</v>
      </c>
      <c r="G29" s="2" t="s">
        <v>44</v>
      </c>
      <c r="H29" s="2" t="s">
        <v>45</v>
      </c>
      <c r="I29" s="1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3"/>
      <c r="U29" s="3"/>
      <c r="V29" s="2"/>
      <c r="W29" s="2" t="s">
        <v>48</v>
      </c>
      <c r="X29" s="3" t="s">
        <v>205</v>
      </c>
      <c r="Y29" s="3"/>
      <c r="Z29" s="3"/>
      <c r="AA29" s="3"/>
      <c r="AB29" s="3"/>
      <c r="AC29" s="3"/>
      <c r="AD29" s="3"/>
      <c r="AE29" s="3"/>
      <c r="AF29" s="2"/>
      <c r="AG29" s="2"/>
      <c r="AH29" s="3"/>
      <c r="AI29" s="4">
        <f t="shared" si="0"/>
        <v>0</v>
      </c>
      <c r="AJ29" s="3">
        <f t="shared" si="1"/>
        <v>0</v>
      </c>
      <c r="AK29" s="4">
        <f t="shared" si="2"/>
        <v>1</v>
      </c>
      <c r="AL29" s="3">
        <f t="shared" si="3"/>
        <v>1</v>
      </c>
      <c r="AM29" s="4">
        <f t="shared" si="4"/>
        <v>0</v>
      </c>
    </row>
    <row r="30" spans="1:39" ht="15.75" customHeight="1" x14ac:dyDescent="0.15">
      <c r="A30" s="2" t="s">
        <v>206</v>
      </c>
      <c r="B30" s="2" t="s">
        <v>207</v>
      </c>
      <c r="C30" s="2" t="s">
        <v>208</v>
      </c>
      <c r="D30" s="2" t="s">
        <v>193</v>
      </c>
      <c r="E30" s="2" t="s">
        <v>54</v>
      </c>
      <c r="F30" s="3" t="s">
        <v>209</v>
      </c>
      <c r="G30" s="2" t="s">
        <v>44</v>
      </c>
      <c r="H30" s="2" t="s">
        <v>45</v>
      </c>
      <c r="I30" s="2"/>
      <c r="J30" s="2"/>
      <c r="K30" s="2" t="s">
        <v>48</v>
      </c>
      <c r="L30" s="3" t="s">
        <v>210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2"/>
      <c r="AG30" s="2" t="s">
        <v>48</v>
      </c>
      <c r="AH30" s="2" t="s">
        <v>211</v>
      </c>
      <c r="AI30" s="4">
        <f t="shared" si="0"/>
        <v>0</v>
      </c>
      <c r="AJ30" s="3">
        <f t="shared" si="1"/>
        <v>0</v>
      </c>
      <c r="AK30" s="4">
        <f t="shared" si="2"/>
        <v>1</v>
      </c>
      <c r="AL30" s="3">
        <f t="shared" si="3"/>
        <v>1</v>
      </c>
      <c r="AM30" s="4">
        <f t="shared" si="4"/>
        <v>0</v>
      </c>
    </row>
    <row r="31" spans="1:39" ht="15.75" customHeight="1" x14ac:dyDescent="0.15">
      <c r="A31" s="2" t="s">
        <v>212</v>
      </c>
      <c r="B31" s="2" t="s">
        <v>213</v>
      </c>
      <c r="C31" s="2" t="s">
        <v>109</v>
      </c>
      <c r="D31" s="2" t="s">
        <v>214</v>
      </c>
      <c r="E31" s="2" t="s">
        <v>54</v>
      </c>
      <c r="F31" s="2" t="s">
        <v>215</v>
      </c>
      <c r="G31" s="2" t="s">
        <v>44</v>
      </c>
      <c r="H31" s="2" t="s">
        <v>45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 t="s">
        <v>48</v>
      </c>
      <c r="T31" s="3" t="s">
        <v>216</v>
      </c>
      <c r="U31" s="3"/>
      <c r="V31" s="3"/>
      <c r="W31" s="3"/>
      <c r="X31" s="3"/>
      <c r="Y31" s="3" t="s">
        <v>46</v>
      </c>
      <c r="Z31" s="3" t="s">
        <v>217</v>
      </c>
      <c r="AA31" s="3"/>
      <c r="AB31" s="3"/>
      <c r="AC31" s="3"/>
      <c r="AD31" s="3"/>
      <c r="AE31" s="3"/>
      <c r="AF31" s="2"/>
      <c r="AG31" s="2"/>
      <c r="AH31" s="3"/>
      <c r="AI31" s="4">
        <f t="shared" si="0"/>
        <v>1</v>
      </c>
      <c r="AJ31" s="3">
        <f t="shared" si="1"/>
        <v>0</v>
      </c>
      <c r="AK31" s="4">
        <f t="shared" si="2"/>
        <v>1</v>
      </c>
      <c r="AL31" s="3">
        <f t="shared" si="3"/>
        <v>0</v>
      </c>
      <c r="AM31" s="4">
        <f t="shared" si="4"/>
        <v>1</v>
      </c>
    </row>
    <row r="32" spans="1:39" ht="15.75" customHeight="1" x14ac:dyDescent="0.15">
      <c r="A32" s="2" t="s">
        <v>218</v>
      </c>
      <c r="B32" s="2" t="s">
        <v>219</v>
      </c>
      <c r="C32" s="2" t="s">
        <v>220</v>
      </c>
      <c r="D32" s="2" t="s">
        <v>41</v>
      </c>
      <c r="E32" s="2" t="s">
        <v>42</v>
      </c>
      <c r="F32" s="2" t="s">
        <v>221</v>
      </c>
      <c r="G32" s="2" t="s">
        <v>44</v>
      </c>
      <c r="H32" s="2" t="s">
        <v>45</v>
      </c>
      <c r="I32" s="2" t="s">
        <v>46</v>
      </c>
      <c r="J32" s="2" t="s">
        <v>222</v>
      </c>
      <c r="K32" s="2"/>
      <c r="L32" s="2"/>
      <c r="M32" s="2" t="s">
        <v>48</v>
      </c>
      <c r="N32" s="3" t="s">
        <v>223</v>
      </c>
      <c r="O32" s="3"/>
      <c r="P32" s="3"/>
      <c r="Q32" s="3"/>
      <c r="R32" s="3"/>
      <c r="S32" s="3"/>
      <c r="T32" s="3"/>
      <c r="U32" s="3"/>
      <c r="V32" s="3"/>
      <c r="W32" s="3"/>
      <c r="X32" s="2"/>
      <c r="Y32" s="2" t="s">
        <v>46</v>
      </c>
      <c r="Z32" s="3" t="s">
        <v>224</v>
      </c>
      <c r="AA32" s="3"/>
      <c r="AB32" s="3"/>
      <c r="AC32" s="3"/>
      <c r="AD32" s="3"/>
      <c r="AE32" s="3"/>
      <c r="AF32" s="3"/>
      <c r="AG32" s="3"/>
      <c r="AH32" s="3"/>
      <c r="AI32" s="4">
        <f t="shared" si="0"/>
        <v>1</v>
      </c>
      <c r="AJ32" s="3">
        <f t="shared" si="1"/>
        <v>0</v>
      </c>
      <c r="AK32" s="4">
        <f t="shared" si="2"/>
        <v>1</v>
      </c>
      <c r="AL32" s="3">
        <f t="shared" si="3"/>
        <v>0</v>
      </c>
      <c r="AM32" s="4">
        <f t="shared" si="4"/>
        <v>1</v>
      </c>
    </row>
    <row r="33" spans="1:39" ht="15.75" customHeight="1" x14ac:dyDescent="0.15">
      <c r="A33" s="2" t="s">
        <v>225</v>
      </c>
      <c r="B33" s="2" t="s">
        <v>226</v>
      </c>
      <c r="C33" s="2" t="s">
        <v>227</v>
      </c>
      <c r="D33" s="2" t="s">
        <v>193</v>
      </c>
      <c r="E33" s="2" t="s">
        <v>54</v>
      </c>
      <c r="F33" s="2" t="s">
        <v>228</v>
      </c>
      <c r="G33" s="2" t="s">
        <v>44</v>
      </c>
      <c r="H33" s="2" t="s">
        <v>45</v>
      </c>
      <c r="I33" s="2"/>
      <c r="J33" s="2"/>
      <c r="K33" s="2" t="s">
        <v>48</v>
      </c>
      <c r="L33" s="2" t="s">
        <v>229</v>
      </c>
      <c r="M33" s="2"/>
      <c r="N33" s="2"/>
      <c r="O33" s="2" t="s">
        <v>48</v>
      </c>
      <c r="P33" s="3" t="s">
        <v>230</v>
      </c>
      <c r="Q33" s="3"/>
      <c r="R33" s="3"/>
      <c r="S33" s="3"/>
      <c r="T33" s="3"/>
      <c r="U33" s="3"/>
      <c r="V33" s="3"/>
      <c r="W33" s="2" t="s">
        <v>46</v>
      </c>
      <c r="X33" s="2" t="s">
        <v>231</v>
      </c>
      <c r="Y33" s="3"/>
      <c r="Z33" s="3"/>
      <c r="AA33" s="3"/>
      <c r="AB33" s="3"/>
      <c r="AC33" s="3"/>
      <c r="AD33" s="3"/>
      <c r="AE33" s="3"/>
      <c r="AF33" s="2"/>
      <c r="AG33" s="2"/>
      <c r="AH33" s="3"/>
      <c r="AI33" s="4">
        <f t="shared" si="0"/>
        <v>1</v>
      </c>
      <c r="AJ33" s="3">
        <f t="shared" si="1"/>
        <v>0</v>
      </c>
      <c r="AK33" s="4">
        <f t="shared" si="2"/>
        <v>1</v>
      </c>
      <c r="AL33" s="3">
        <f t="shared" si="3"/>
        <v>0</v>
      </c>
      <c r="AM33" s="4">
        <f t="shared" si="4"/>
        <v>1</v>
      </c>
    </row>
    <row r="34" spans="1:39" ht="15.75" customHeight="1" x14ac:dyDescent="0.15">
      <c r="A34" s="2" t="s">
        <v>232</v>
      </c>
      <c r="B34" s="2" t="s">
        <v>233</v>
      </c>
      <c r="C34" s="2" t="s">
        <v>234</v>
      </c>
      <c r="D34" s="5" t="s">
        <v>235</v>
      </c>
      <c r="E34" s="2" t="s">
        <v>54</v>
      </c>
      <c r="F34" s="2" t="s">
        <v>236</v>
      </c>
      <c r="G34" s="2" t="s">
        <v>44</v>
      </c>
      <c r="H34" s="2" t="s">
        <v>45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/>
      <c r="AA34" s="3"/>
      <c r="AB34" s="3"/>
      <c r="AC34" s="3"/>
      <c r="AD34" s="2"/>
      <c r="AE34" s="2" t="s">
        <v>48</v>
      </c>
      <c r="AF34" s="2" t="s">
        <v>237</v>
      </c>
      <c r="AG34" s="2"/>
      <c r="AH34" s="2"/>
      <c r="AI34" s="4">
        <f t="shared" si="0"/>
        <v>0</v>
      </c>
      <c r="AJ34" s="3">
        <f t="shared" si="1"/>
        <v>0</v>
      </c>
      <c r="AK34" s="4">
        <f t="shared" si="2"/>
        <v>1</v>
      </c>
      <c r="AL34" s="3">
        <f t="shared" si="3"/>
        <v>1</v>
      </c>
      <c r="AM34" s="4">
        <f t="shared" si="4"/>
        <v>0</v>
      </c>
    </row>
    <row r="35" spans="1:39" ht="15.75" customHeight="1" x14ac:dyDescent="0.15">
      <c r="A35" s="2" t="s">
        <v>238</v>
      </c>
      <c r="B35" s="2" t="s">
        <v>239</v>
      </c>
      <c r="C35" s="2" t="s">
        <v>227</v>
      </c>
      <c r="D35" s="2" t="s">
        <v>193</v>
      </c>
      <c r="E35" s="2" t="s">
        <v>54</v>
      </c>
      <c r="F35" s="2" t="s">
        <v>240</v>
      </c>
      <c r="G35" s="2" t="s">
        <v>44</v>
      </c>
      <c r="H35" s="2" t="s">
        <v>45</v>
      </c>
      <c r="I35" s="2"/>
      <c r="J35" s="2"/>
      <c r="K35" s="2"/>
      <c r="L35" s="2"/>
      <c r="M35" s="2"/>
      <c r="N35" s="2"/>
      <c r="O35" s="2"/>
      <c r="P35" s="2"/>
      <c r="Q35" s="2"/>
      <c r="R35" s="3"/>
      <c r="S35" s="3"/>
      <c r="T35" s="3"/>
      <c r="U35" s="3"/>
      <c r="V35" s="2"/>
      <c r="W35" s="2"/>
      <c r="X35" s="2"/>
      <c r="Y35" s="2"/>
      <c r="Z35" s="3"/>
      <c r="AA35" s="3" t="s">
        <v>48</v>
      </c>
      <c r="AB35" s="3" t="s">
        <v>241</v>
      </c>
      <c r="AC35" s="3"/>
      <c r="AD35" s="3"/>
      <c r="AE35" s="3"/>
      <c r="AF35" s="2"/>
      <c r="AG35" s="2"/>
      <c r="AH35" s="3"/>
      <c r="AI35" s="4">
        <f t="shared" si="0"/>
        <v>0</v>
      </c>
      <c r="AJ35" s="3">
        <f t="shared" si="1"/>
        <v>0</v>
      </c>
      <c r="AK35" s="4">
        <f t="shared" si="2"/>
        <v>1</v>
      </c>
      <c r="AL35" s="3">
        <f t="shared" si="3"/>
        <v>1</v>
      </c>
      <c r="AM35" s="4">
        <f t="shared" si="4"/>
        <v>0</v>
      </c>
    </row>
    <row r="36" spans="1:39" ht="15.75" customHeight="1" x14ac:dyDescent="0.15">
      <c r="A36" s="2" t="s">
        <v>242</v>
      </c>
      <c r="B36" s="2" t="s">
        <v>243</v>
      </c>
      <c r="C36" s="2" t="s">
        <v>244</v>
      </c>
      <c r="D36" s="2" t="s">
        <v>193</v>
      </c>
      <c r="E36" s="2" t="s">
        <v>54</v>
      </c>
      <c r="F36" s="2" t="s">
        <v>245</v>
      </c>
      <c r="G36" s="2" t="s">
        <v>44</v>
      </c>
      <c r="H36" s="2" t="s">
        <v>45</v>
      </c>
      <c r="I36" s="2"/>
      <c r="J36" s="2"/>
      <c r="K36" s="2"/>
      <c r="L36" s="2"/>
      <c r="M36" s="2"/>
      <c r="N36" s="2"/>
      <c r="O36" s="2" t="s">
        <v>48</v>
      </c>
      <c r="P36" s="3" t="s">
        <v>246</v>
      </c>
      <c r="Q36" s="3"/>
      <c r="R36" s="3"/>
      <c r="S36" s="3"/>
      <c r="T36" s="3"/>
      <c r="U36" s="3"/>
      <c r="V36" s="3"/>
      <c r="W36" s="3"/>
      <c r="X36" s="3"/>
      <c r="Y36" s="3"/>
      <c r="Z36" s="2"/>
      <c r="AA36" s="2"/>
      <c r="AB36" s="3"/>
      <c r="AC36" s="3"/>
      <c r="AD36" s="3"/>
      <c r="AE36" s="3"/>
      <c r="AF36" s="3"/>
      <c r="AG36" s="3"/>
      <c r="AH36" s="3"/>
      <c r="AI36" s="4">
        <f t="shared" si="0"/>
        <v>0</v>
      </c>
      <c r="AJ36" s="3">
        <f t="shared" si="1"/>
        <v>0</v>
      </c>
      <c r="AK36" s="4">
        <f t="shared" si="2"/>
        <v>1</v>
      </c>
      <c r="AL36" s="3">
        <f t="shared" si="3"/>
        <v>1</v>
      </c>
      <c r="AM36" s="4">
        <f t="shared" si="4"/>
        <v>0</v>
      </c>
    </row>
    <row r="37" spans="1:39" ht="15.75" customHeight="1" x14ac:dyDescent="0.15">
      <c r="A37" s="2" t="s">
        <v>247</v>
      </c>
      <c r="B37" s="2" t="s">
        <v>248</v>
      </c>
      <c r="C37" s="2" t="s">
        <v>249</v>
      </c>
      <c r="D37" s="2" t="s">
        <v>250</v>
      </c>
      <c r="E37" s="2" t="s">
        <v>54</v>
      </c>
      <c r="F37" s="2" t="s">
        <v>251</v>
      </c>
      <c r="G37" s="2" t="s">
        <v>44</v>
      </c>
      <c r="H37" s="2" t="s">
        <v>45</v>
      </c>
      <c r="I37" s="2"/>
      <c r="J37" s="3"/>
      <c r="K37" s="3"/>
      <c r="L37" s="3"/>
      <c r="M37" s="3"/>
      <c r="N37" s="3"/>
      <c r="O37" s="3"/>
      <c r="P37" s="3"/>
      <c r="Q37" s="3" t="s">
        <v>48</v>
      </c>
      <c r="R37" s="3" t="s">
        <v>252</v>
      </c>
      <c r="S37" s="2" t="s">
        <v>48</v>
      </c>
      <c r="T37" s="3" t="s">
        <v>253</v>
      </c>
      <c r="U37" s="3"/>
      <c r="V37" s="3"/>
      <c r="W37" s="3"/>
      <c r="X37" s="3"/>
      <c r="Y37" s="3"/>
      <c r="Z37" s="2"/>
      <c r="AA37" s="2" t="s">
        <v>48</v>
      </c>
      <c r="AB37" s="3" t="s">
        <v>254</v>
      </c>
      <c r="AC37" s="3"/>
      <c r="AD37" s="3"/>
      <c r="AE37" s="3"/>
      <c r="AF37" s="2"/>
      <c r="AG37" s="2"/>
      <c r="AH37" s="3"/>
      <c r="AI37" s="4">
        <f t="shared" si="0"/>
        <v>0</v>
      </c>
      <c r="AJ37" s="3">
        <f t="shared" si="1"/>
        <v>0</v>
      </c>
      <c r="AK37" s="4">
        <f t="shared" si="2"/>
        <v>1</v>
      </c>
      <c r="AL37" s="3">
        <f t="shared" si="3"/>
        <v>1</v>
      </c>
      <c r="AM37" s="4">
        <f t="shared" si="4"/>
        <v>0</v>
      </c>
    </row>
    <row r="38" spans="1:39" ht="15.75" customHeight="1" x14ac:dyDescent="0.15">
      <c r="A38" s="2" t="s">
        <v>255</v>
      </c>
      <c r="B38" s="2" t="s">
        <v>256</v>
      </c>
      <c r="C38" s="2" t="s">
        <v>257</v>
      </c>
      <c r="D38" s="2" t="s">
        <v>193</v>
      </c>
      <c r="E38" s="2" t="s">
        <v>54</v>
      </c>
      <c r="F38" s="3" t="s">
        <v>258</v>
      </c>
      <c r="G38" s="2" t="s">
        <v>44</v>
      </c>
      <c r="H38" s="2" t="s">
        <v>45</v>
      </c>
      <c r="I38" s="12"/>
      <c r="J38" s="11"/>
      <c r="K38" s="11"/>
      <c r="L38" s="11"/>
      <c r="M38" s="11"/>
      <c r="N38" s="11"/>
      <c r="O38" s="11"/>
      <c r="P38" s="2"/>
      <c r="Q38" s="2" t="s">
        <v>48</v>
      </c>
      <c r="R38" s="3" t="s">
        <v>259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2"/>
      <c r="AG38" s="2"/>
      <c r="AH38" s="3"/>
      <c r="AI38" s="4">
        <f t="shared" si="0"/>
        <v>0</v>
      </c>
      <c r="AJ38" s="3">
        <f t="shared" si="1"/>
        <v>0</v>
      </c>
      <c r="AK38" s="4">
        <f t="shared" si="2"/>
        <v>1</v>
      </c>
      <c r="AL38" s="3">
        <f t="shared" si="3"/>
        <v>1</v>
      </c>
      <c r="AM38" s="4">
        <f t="shared" si="4"/>
        <v>0</v>
      </c>
    </row>
    <row r="39" spans="1:39" ht="15.75" customHeight="1" x14ac:dyDescent="0.15">
      <c r="A39" s="2" t="s">
        <v>260</v>
      </c>
      <c r="B39" s="2" t="s">
        <v>261</v>
      </c>
      <c r="C39" s="2" t="s">
        <v>67</v>
      </c>
      <c r="D39" s="2" t="s">
        <v>193</v>
      </c>
      <c r="E39" s="2" t="s">
        <v>54</v>
      </c>
      <c r="F39" s="2" t="s">
        <v>262</v>
      </c>
      <c r="G39" s="2" t="s">
        <v>44</v>
      </c>
      <c r="H39" s="2" t="s">
        <v>45</v>
      </c>
      <c r="I39" s="3"/>
      <c r="J39" s="2"/>
      <c r="K39" s="2"/>
      <c r="L39" s="3"/>
      <c r="M39" s="3"/>
      <c r="N39" s="3"/>
      <c r="O39" s="3" t="s">
        <v>48</v>
      </c>
      <c r="P39" s="3" t="s">
        <v>263</v>
      </c>
      <c r="Q39" s="3"/>
      <c r="R39" s="3"/>
      <c r="S39" s="2" t="s">
        <v>48</v>
      </c>
      <c r="T39" s="3" t="s">
        <v>264</v>
      </c>
      <c r="U39" s="3"/>
      <c r="V39" s="3"/>
      <c r="W39" s="3"/>
      <c r="X39" s="3"/>
      <c r="Y39" s="3"/>
      <c r="Z39" s="3"/>
      <c r="AA39" s="2" t="s">
        <v>48</v>
      </c>
      <c r="AB39" s="3" t="s">
        <v>264</v>
      </c>
      <c r="AC39" s="3"/>
      <c r="AD39" s="3"/>
      <c r="AE39" s="3"/>
      <c r="AF39" s="2"/>
      <c r="AG39" s="2"/>
      <c r="AH39" s="3"/>
      <c r="AI39" s="4">
        <f t="shared" si="0"/>
        <v>0</v>
      </c>
      <c r="AJ39" s="3">
        <f t="shared" si="1"/>
        <v>0</v>
      </c>
      <c r="AK39" s="4">
        <f t="shared" si="2"/>
        <v>1</v>
      </c>
      <c r="AL39" s="3">
        <f t="shared" si="3"/>
        <v>1</v>
      </c>
      <c r="AM39" s="4">
        <f t="shared" si="4"/>
        <v>0</v>
      </c>
    </row>
    <row r="40" spans="1:39" ht="15.75" customHeight="1" x14ac:dyDescent="0.15">
      <c r="A40" s="2" t="s">
        <v>265</v>
      </c>
      <c r="B40" s="2" t="s">
        <v>266</v>
      </c>
      <c r="C40" s="2" t="s">
        <v>168</v>
      </c>
      <c r="D40" s="2" t="s">
        <v>193</v>
      </c>
      <c r="E40" s="2" t="s">
        <v>54</v>
      </c>
      <c r="F40" s="3" t="s">
        <v>267</v>
      </c>
      <c r="G40" s="2" t="s">
        <v>44</v>
      </c>
      <c r="H40" s="2" t="s">
        <v>170</v>
      </c>
      <c r="I40" s="2"/>
      <c r="J40" s="2"/>
      <c r="K40" s="2" t="s">
        <v>48</v>
      </c>
      <c r="L40" s="5" t="s">
        <v>268</v>
      </c>
      <c r="M40" s="3"/>
      <c r="N40" s="3"/>
      <c r="O40" s="3"/>
      <c r="P40" s="3"/>
      <c r="Q40" s="3"/>
      <c r="R40" s="3"/>
      <c r="S40" s="3"/>
      <c r="T40" s="3"/>
      <c r="U40" s="3"/>
      <c r="V40" s="2"/>
      <c r="W40" s="2"/>
      <c r="X40" s="3"/>
      <c r="Y40" s="3"/>
      <c r="Z40" s="3"/>
      <c r="AA40" s="3"/>
      <c r="AB40" s="3"/>
      <c r="AC40" s="3"/>
      <c r="AD40" s="3"/>
      <c r="AE40" s="3"/>
      <c r="AF40" s="2"/>
      <c r="AG40" s="2" t="s">
        <v>48</v>
      </c>
      <c r="AH40" s="5" t="s">
        <v>269</v>
      </c>
      <c r="AI40" s="4">
        <f t="shared" si="0"/>
        <v>0</v>
      </c>
      <c r="AJ40" s="3">
        <f t="shared" si="1"/>
        <v>0</v>
      </c>
      <c r="AK40" s="4">
        <f t="shared" si="2"/>
        <v>1</v>
      </c>
      <c r="AL40" s="3">
        <f t="shared" si="3"/>
        <v>1</v>
      </c>
      <c r="AM40" s="4">
        <f t="shared" si="4"/>
        <v>0</v>
      </c>
    </row>
    <row r="41" spans="1:39" ht="15.75" customHeight="1" x14ac:dyDescent="0.15">
      <c r="A41" s="2" t="s">
        <v>270</v>
      </c>
      <c r="B41" s="2" t="s">
        <v>271</v>
      </c>
      <c r="C41" s="2" t="s">
        <v>124</v>
      </c>
      <c r="D41" s="2" t="s">
        <v>193</v>
      </c>
      <c r="E41" s="2" t="s">
        <v>54</v>
      </c>
      <c r="F41" s="2" t="s">
        <v>272</v>
      </c>
      <c r="G41" s="2" t="s">
        <v>44</v>
      </c>
      <c r="H41" s="2" t="s">
        <v>45</v>
      </c>
      <c r="I41" s="12"/>
      <c r="J41" s="11"/>
      <c r="K41" s="11"/>
      <c r="L41" s="11"/>
      <c r="M41" s="11"/>
      <c r="N41" s="2"/>
      <c r="O41" s="2" t="s">
        <v>48</v>
      </c>
      <c r="P41" s="3" t="s">
        <v>273</v>
      </c>
      <c r="Q41" s="3"/>
      <c r="R41" s="3"/>
      <c r="S41" s="3"/>
      <c r="T41" s="3"/>
      <c r="U41" s="3"/>
      <c r="V41" s="3"/>
      <c r="W41" s="3" t="s">
        <v>46</v>
      </c>
      <c r="X41" s="3" t="s">
        <v>274</v>
      </c>
      <c r="Y41" s="3"/>
      <c r="Z41" s="3"/>
      <c r="AA41" s="3"/>
      <c r="AB41" s="3"/>
      <c r="AC41" s="3"/>
      <c r="AD41" s="3"/>
      <c r="AE41" s="3"/>
      <c r="AF41" s="2"/>
      <c r="AG41" s="2"/>
      <c r="AH41" s="3"/>
      <c r="AI41" s="4">
        <f t="shared" si="0"/>
        <v>1</v>
      </c>
      <c r="AJ41" s="3">
        <f t="shared" si="1"/>
        <v>0</v>
      </c>
      <c r="AK41" s="4">
        <f t="shared" si="2"/>
        <v>1</v>
      </c>
      <c r="AL41" s="3">
        <f t="shared" si="3"/>
        <v>0</v>
      </c>
      <c r="AM41" s="4">
        <f t="shared" si="4"/>
        <v>1</v>
      </c>
    </row>
    <row r="42" spans="1:39" ht="15.75" customHeight="1" x14ac:dyDescent="0.15">
      <c r="A42" s="2" t="s">
        <v>275</v>
      </c>
      <c r="B42" s="2" t="s">
        <v>276</v>
      </c>
      <c r="C42" s="2" t="s">
        <v>277</v>
      </c>
      <c r="D42" s="2" t="s">
        <v>41</v>
      </c>
      <c r="E42" s="2" t="s">
        <v>42</v>
      </c>
      <c r="F42" s="2" t="s">
        <v>278</v>
      </c>
      <c r="G42" s="2" t="s">
        <v>44</v>
      </c>
      <c r="H42" s="2" t="s">
        <v>170</v>
      </c>
      <c r="I42" s="12"/>
      <c r="J42" s="11"/>
      <c r="K42" s="11"/>
      <c r="L42" s="11"/>
      <c r="M42" s="11"/>
      <c r="N42" s="11"/>
      <c r="O42" s="11"/>
      <c r="P42" s="2"/>
      <c r="Q42" s="2" t="s">
        <v>48</v>
      </c>
      <c r="R42" s="3" t="s">
        <v>279</v>
      </c>
      <c r="S42" s="3" t="s">
        <v>48</v>
      </c>
      <c r="T42" s="3" t="s">
        <v>280</v>
      </c>
      <c r="U42" s="3"/>
      <c r="V42" s="3"/>
      <c r="W42" s="3" t="s">
        <v>46</v>
      </c>
      <c r="X42" s="3" t="s">
        <v>281</v>
      </c>
      <c r="Y42" s="2" t="s">
        <v>46</v>
      </c>
      <c r="Z42" s="3" t="s">
        <v>282</v>
      </c>
      <c r="AA42" s="3"/>
      <c r="AB42" s="3"/>
      <c r="AC42" s="3"/>
      <c r="AD42" s="3"/>
      <c r="AE42" s="3"/>
      <c r="AF42" s="2"/>
      <c r="AG42" s="2"/>
      <c r="AH42" s="3"/>
      <c r="AI42" s="4">
        <f t="shared" si="0"/>
        <v>1</v>
      </c>
      <c r="AJ42" s="3">
        <f t="shared" si="1"/>
        <v>0</v>
      </c>
      <c r="AK42" s="4">
        <f t="shared" si="2"/>
        <v>1</v>
      </c>
      <c r="AL42" s="3">
        <f t="shared" si="3"/>
        <v>0</v>
      </c>
      <c r="AM42" s="4">
        <f t="shared" si="4"/>
        <v>1</v>
      </c>
    </row>
    <row r="43" spans="1:39" ht="15.75" customHeight="1" x14ac:dyDescent="0.15">
      <c r="A43" s="2" t="s">
        <v>283</v>
      </c>
      <c r="B43" s="2" t="s">
        <v>284</v>
      </c>
      <c r="C43" s="2" t="s">
        <v>76</v>
      </c>
      <c r="D43" s="2" t="s">
        <v>193</v>
      </c>
      <c r="E43" s="2" t="s">
        <v>54</v>
      </c>
      <c r="F43" s="2" t="s">
        <v>285</v>
      </c>
      <c r="G43" s="2" t="s">
        <v>44</v>
      </c>
      <c r="H43" s="2" t="s">
        <v>45</v>
      </c>
      <c r="I43" s="12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2"/>
      <c r="W43" s="2" t="s">
        <v>46</v>
      </c>
      <c r="X43" s="3" t="s">
        <v>286</v>
      </c>
      <c r="Y43" s="3"/>
      <c r="Z43" s="2"/>
      <c r="AA43" s="2"/>
      <c r="AB43" s="3"/>
      <c r="AC43" s="3"/>
      <c r="AD43" s="3"/>
      <c r="AE43" s="3" t="s">
        <v>48</v>
      </c>
      <c r="AF43" s="3" t="s">
        <v>287</v>
      </c>
      <c r="AG43" s="3"/>
      <c r="AH43" s="4"/>
      <c r="AI43" s="4">
        <f t="shared" si="0"/>
        <v>1</v>
      </c>
      <c r="AJ43" s="3">
        <f t="shared" si="1"/>
        <v>0</v>
      </c>
      <c r="AK43" s="4">
        <f t="shared" si="2"/>
        <v>1</v>
      </c>
      <c r="AL43" s="3">
        <f t="shared" si="3"/>
        <v>0</v>
      </c>
      <c r="AM43" s="4">
        <f t="shared" si="4"/>
        <v>1</v>
      </c>
    </row>
    <row r="44" spans="1:39" ht="15.75" customHeight="1" x14ac:dyDescent="0.15">
      <c r="A44" s="2" t="s">
        <v>288</v>
      </c>
      <c r="B44" s="2" t="s">
        <v>289</v>
      </c>
      <c r="C44" s="2" t="s">
        <v>76</v>
      </c>
      <c r="D44" s="2" t="s">
        <v>193</v>
      </c>
      <c r="E44" s="2" t="s">
        <v>54</v>
      </c>
      <c r="F44" s="3" t="s">
        <v>290</v>
      </c>
      <c r="G44" s="2" t="s">
        <v>44</v>
      </c>
      <c r="H44" s="2" t="s">
        <v>45</v>
      </c>
      <c r="I44" s="12"/>
      <c r="J44" s="11"/>
      <c r="K44" s="11"/>
      <c r="L44" s="11"/>
      <c r="M44" s="11"/>
      <c r="N44" s="2"/>
      <c r="O44" s="2" t="s">
        <v>48</v>
      </c>
      <c r="P44" s="2" t="s">
        <v>291</v>
      </c>
      <c r="Q44" s="2" t="s">
        <v>48</v>
      </c>
      <c r="R44" s="3" t="s">
        <v>179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2"/>
      <c r="AG44" s="2"/>
      <c r="AH44" s="3"/>
      <c r="AI44" s="4">
        <f t="shared" si="0"/>
        <v>0</v>
      </c>
      <c r="AJ44" s="3">
        <f t="shared" si="1"/>
        <v>0</v>
      </c>
      <c r="AK44" s="4">
        <f t="shared" si="2"/>
        <v>1</v>
      </c>
      <c r="AL44" s="3">
        <f t="shared" si="3"/>
        <v>1</v>
      </c>
      <c r="AM44" s="4">
        <f t="shared" si="4"/>
        <v>0</v>
      </c>
    </row>
    <row r="45" spans="1:39" ht="15.75" customHeight="1" x14ac:dyDescent="0.15">
      <c r="A45" s="2" t="s">
        <v>292</v>
      </c>
      <c r="B45" s="2" t="s">
        <v>293</v>
      </c>
      <c r="C45" s="2" t="s">
        <v>76</v>
      </c>
      <c r="D45" s="2" t="s">
        <v>294</v>
      </c>
      <c r="E45" s="2" t="s">
        <v>54</v>
      </c>
      <c r="F45" s="3" t="s">
        <v>295</v>
      </c>
      <c r="G45" s="2" t="s">
        <v>44</v>
      </c>
      <c r="H45" s="2" t="s">
        <v>45</v>
      </c>
      <c r="I45" s="12"/>
      <c r="J45" s="11"/>
      <c r="K45" s="11"/>
      <c r="L45" s="11"/>
      <c r="M45" s="11"/>
      <c r="N45" s="2"/>
      <c r="O45" s="2" t="s">
        <v>48</v>
      </c>
      <c r="P45" s="3" t="s">
        <v>296</v>
      </c>
      <c r="Q45" s="3"/>
      <c r="R45" s="3"/>
      <c r="S45" s="3"/>
      <c r="T45" s="3"/>
      <c r="U45" s="3"/>
      <c r="V45" s="2"/>
      <c r="W45" s="2" t="s">
        <v>48</v>
      </c>
      <c r="X45" s="3" t="s">
        <v>297</v>
      </c>
      <c r="Y45" s="3"/>
      <c r="Z45" s="3"/>
      <c r="AA45" s="3"/>
      <c r="AB45" s="3"/>
      <c r="AC45" s="3"/>
      <c r="AD45" s="3"/>
      <c r="AE45" s="3"/>
      <c r="AF45" s="2"/>
      <c r="AG45" s="2"/>
      <c r="AH45" s="3"/>
      <c r="AI45" s="4">
        <f t="shared" si="0"/>
        <v>0</v>
      </c>
      <c r="AJ45" s="3">
        <f t="shared" si="1"/>
        <v>0</v>
      </c>
      <c r="AK45" s="4">
        <f t="shared" si="2"/>
        <v>1</v>
      </c>
      <c r="AL45" s="3">
        <f t="shared" si="3"/>
        <v>1</v>
      </c>
      <c r="AM45" s="4">
        <f t="shared" si="4"/>
        <v>0</v>
      </c>
    </row>
    <row r="46" spans="1:39" ht="15.75" customHeight="1" x14ac:dyDescent="0.15">
      <c r="A46" s="2" t="s">
        <v>298</v>
      </c>
      <c r="B46" s="2" t="s">
        <v>299</v>
      </c>
      <c r="C46" s="2" t="s">
        <v>300</v>
      </c>
      <c r="D46" s="3" t="s">
        <v>235</v>
      </c>
      <c r="E46" s="2" t="s">
        <v>54</v>
      </c>
      <c r="F46" s="3" t="s">
        <v>301</v>
      </c>
      <c r="G46" s="2" t="s">
        <v>44</v>
      </c>
      <c r="H46" s="2" t="s">
        <v>45</v>
      </c>
      <c r="I46" s="12"/>
      <c r="J46" s="11"/>
      <c r="K46" s="11"/>
      <c r="L46" s="11"/>
      <c r="M46" s="11"/>
      <c r="N46" s="11"/>
      <c r="O46" s="11"/>
      <c r="P46" s="2"/>
      <c r="Q46" s="2" t="s">
        <v>48</v>
      </c>
      <c r="R46" s="3" t="s">
        <v>302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2"/>
      <c r="AG46" s="2"/>
      <c r="AH46" s="3"/>
      <c r="AI46" s="4">
        <f t="shared" si="0"/>
        <v>0</v>
      </c>
      <c r="AJ46" s="3">
        <f t="shared" si="1"/>
        <v>0</v>
      </c>
      <c r="AK46" s="4">
        <f t="shared" si="2"/>
        <v>1</v>
      </c>
      <c r="AL46" s="3">
        <f t="shared" si="3"/>
        <v>1</v>
      </c>
      <c r="AM46" s="4">
        <f t="shared" si="4"/>
        <v>0</v>
      </c>
    </row>
    <row r="47" spans="1:39" ht="15.75" customHeight="1" x14ac:dyDescent="0.15">
      <c r="A47" s="2" t="s">
        <v>303</v>
      </c>
      <c r="B47" s="2" t="s">
        <v>304</v>
      </c>
      <c r="C47" s="2" t="s">
        <v>244</v>
      </c>
      <c r="D47" s="2" t="s">
        <v>305</v>
      </c>
      <c r="E47" s="2" t="s">
        <v>42</v>
      </c>
      <c r="F47" s="2" t="s">
        <v>306</v>
      </c>
      <c r="G47" s="2" t="s">
        <v>44</v>
      </c>
      <c r="H47" s="2" t="s">
        <v>45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 t="s">
        <v>48</v>
      </c>
      <c r="T47" s="3" t="s">
        <v>307</v>
      </c>
      <c r="U47" s="2"/>
      <c r="V47" s="3"/>
      <c r="W47" s="2"/>
      <c r="X47" s="2"/>
      <c r="Y47" s="2" t="s">
        <v>46</v>
      </c>
      <c r="Z47" s="2" t="s">
        <v>308</v>
      </c>
      <c r="AA47" s="3"/>
      <c r="AB47" s="3"/>
      <c r="AC47" s="3"/>
      <c r="AD47" s="3"/>
      <c r="AE47" s="3"/>
      <c r="AF47" s="3"/>
      <c r="AG47" s="3"/>
      <c r="AH47" s="6"/>
      <c r="AI47" s="4">
        <f t="shared" si="0"/>
        <v>1</v>
      </c>
      <c r="AJ47" s="3">
        <f t="shared" si="1"/>
        <v>0</v>
      </c>
      <c r="AK47" s="4">
        <f t="shared" si="2"/>
        <v>1</v>
      </c>
      <c r="AL47" s="3">
        <f t="shared" si="3"/>
        <v>0</v>
      </c>
      <c r="AM47" s="4">
        <f t="shared" si="4"/>
        <v>1</v>
      </c>
    </row>
    <row r="48" spans="1:39" ht="15.75" customHeight="1" x14ac:dyDescent="0.15">
      <c r="A48" s="2" t="s">
        <v>309</v>
      </c>
      <c r="B48" s="2" t="s">
        <v>310</v>
      </c>
      <c r="C48" s="2" t="s">
        <v>76</v>
      </c>
      <c r="D48" s="2" t="s">
        <v>193</v>
      </c>
      <c r="E48" s="2" t="s">
        <v>54</v>
      </c>
      <c r="F48" s="3" t="s">
        <v>311</v>
      </c>
      <c r="G48" s="2" t="s">
        <v>44</v>
      </c>
      <c r="H48" s="2" t="s">
        <v>45</v>
      </c>
      <c r="I48" s="2"/>
      <c r="J48" s="2"/>
      <c r="K48" s="2" t="s">
        <v>48</v>
      </c>
      <c r="L48" s="3" t="s">
        <v>312</v>
      </c>
      <c r="M48" s="3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4"/>
      <c r="AI48" s="4">
        <f t="shared" si="0"/>
        <v>0</v>
      </c>
      <c r="AJ48" s="3">
        <f t="shared" si="1"/>
        <v>0</v>
      </c>
      <c r="AK48" s="4">
        <f t="shared" si="2"/>
        <v>1</v>
      </c>
      <c r="AL48" s="3">
        <f t="shared" si="3"/>
        <v>1</v>
      </c>
      <c r="AM48" s="4">
        <f t="shared" si="4"/>
        <v>0</v>
      </c>
    </row>
    <row r="49" spans="1:39" ht="15.75" customHeight="1" x14ac:dyDescent="0.15">
      <c r="A49" s="2" t="s">
        <v>313</v>
      </c>
      <c r="B49" s="2" t="s">
        <v>314</v>
      </c>
      <c r="C49" s="2" t="s">
        <v>315</v>
      </c>
      <c r="D49" s="2" t="s">
        <v>193</v>
      </c>
      <c r="E49" s="2" t="s">
        <v>54</v>
      </c>
      <c r="F49" s="2" t="s">
        <v>316</v>
      </c>
      <c r="G49" s="2" t="s">
        <v>44</v>
      </c>
      <c r="H49" s="2" t="s">
        <v>317</v>
      </c>
      <c r="I49" s="12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2"/>
      <c r="AE49" s="2" t="s">
        <v>48</v>
      </c>
      <c r="AF49" s="2" t="s">
        <v>318</v>
      </c>
      <c r="AG49" s="2"/>
      <c r="AH49" s="2"/>
      <c r="AI49" s="4">
        <f t="shared" si="0"/>
        <v>0</v>
      </c>
      <c r="AJ49" s="3">
        <f t="shared" si="1"/>
        <v>0</v>
      </c>
      <c r="AK49" s="4">
        <f t="shared" si="2"/>
        <v>1</v>
      </c>
      <c r="AL49" s="3">
        <f t="shared" si="3"/>
        <v>1</v>
      </c>
      <c r="AM49" s="4">
        <f t="shared" si="4"/>
        <v>0</v>
      </c>
    </row>
    <row r="50" spans="1:39" ht="15.75" customHeight="1" x14ac:dyDescent="0.15">
      <c r="A50" s="2" t="s">
        <v>319</v>
      </c>
      <c r="B50" s="2" t="s">
        <v>320</v>
      </c>
      <c r="C50" s="2" t="s">
        <v>76</v>
      </c>
      <c r="D50" s="2" t="s">
        <v>193</v>
      </c>
      <c r="E50" s="2" t="s">
        <v>54</v>
      </c>
      <c r="F50" s="2" t="s">
        <v>321</v>
      </c>
      <c r="G50" s="2" t="s">
        <v>44</v>
      </c>
      <c r="H50" s="2" t="s">
        <v>45</v>
      </c>
      <c r="I50" s="2"/>
      <c r="J50" s="2"/>
      <c r="K50" s="2"/>
      <c r="L50" s="2"/>
      <c r="M50" s="2"/>
      <c r="N50" s="2"/>
      <c r="O50" s="2" t="s">
        <v>48</v>
      </c>
      <c r="P50" s="3" t="s">
        <v>322</v>
      </c>
      <c r="Q50" s="3"/>
      <c r="R50" s="3"/>
      <c r="S50" s="3"/>
      <c r="T50" s="3"/>
      <c r="U50" s="3"/>
      <c r="V50" s="3"/>
      <c r="W50" s="3"/>
      <c r="X50" s="3"/>
      <c r="Y50" s="3"/>
      <c r="Z50" s="2"/>
      <c r="AA50" s="2" t="s">
        <v>48</v>
      </c>
      <c r="AB50" s="3" t="s">
        <v>323</v>
      </c>
      <c r="AC50" s="3"/>
      <c r="AD50" s="3"/>
      <c r="AE50" s="3"/>
      <c r="AF50" s="2"/>
      <c r="AG50" s="2"/>
      <c r="AH50" s="3"/>
      <c r="AI50" s="4">
        <f t="shared" si="0"/>
        <v>0</v>
      </c>
      <c r="AJ50" s="3">
        <f t="shared" si="1"/>
        <v>0</v>
      </c>
      <c r="AK50" s="4">
        <f t="shared" si="2"/>
        <v>1</v>
      </c>
      <c r="AL50" s="3">
        <f t="shared" si="3"/>
        <v>1</v>
      </c>
      <c r="AM50" s="4">
        <f t="shared" si="4"/>
        <v>0</v>
      </c>
    </row>
    <row r="51" spans="1:39" ht="15.75" customHeight="1" x14ac:dyDescent="0.15">
      <c r="A51" s="2" t="s">
        <v>324</v>
      </c>
      <c r="B51" s="2" t="s">
        <v>325</v>
      </c>
      <c r="C51" s="2" t="s">
        <v>76</v>
      </c>
      <c r="D51" s="2" t="s">
        <v>193</v>
      </c>
      <c r="E51" s="2" t="s">
        <v>54</v>
      </c>
      <c r="F51" s="2" t="s">
        <v>326</v>
      </c>
      <c r="G51" s="2" t="s">
        <v>44</v>
      </c>
      <c r="H51" s="2" t="s">
        <v>45</v>
      </c>
      <c r="I51" s="12"/>
      <c r="J51" s="11"/>
      <c r="K51" s="11"/>
      <c r="L51" s="11"/>
      <c r="M51" s="11"/>
      <c r="N51" s="2"/>
      <c r="O51" s="2" t="s">
        <v>48</v>
      </c>
      <c r="P51" s="3" t="s">
        <v>327</v>
      </c>
      <c r="Q51" s="3"/>
      <c r="R51" s="3"/>
      <c r="S51" s="2"/>
      <c r="T51" s="3"/>
      <c r="U51" s="3"/>
      <c r="V51" s="3"/>
      <c r="W51" s="3"/>
      <c r="X51" s="3"/>
      <c r="Y51" s="3"/>
      <c r="Z51" s="3"/>
      <c r="AA51" s="3"/>
      <c r="AB51" s="3"/>
      <c r="AC51" s="3" t="s">
        <v>46</v>
      </c>
      <c r="AD51" s="3" t="s">
        <v>328</v>
      </c>
      <c r="AE51" s="3"/>
      <c r="AF51" s="2"/>
      <c r="AG51" s="2"/>
      <c r="AH51" s="3"/>
      <c r="AI51" s="4">
        <f t="shared" si="0"/>
        <v>1</v>
      </c>
      <c r="AJ51" s="3">
        <f t="shared" si="1"/>
        <v>0</v>
      </c>
      <c r="AK51" s="4">
        <f t="shared" si="2"/>
        <v>1</v>
      </c>
      <c r="AL51" s="3">
        <f t="shared" si="3"/>
        <v>0</v>
      </c>
      <c r="AM51" s="4">
        <f t="shared" si="4"/>
        <v>1</v>
      </c>
    </row>
    <row r="52" spans="1:39" ht="15.75" customHeight="1" x14ac:dyDescent="0.15">
      <c r="A52" s="2" t="s">
        <v>329</v>
      </c>
      <c r="B52" s="2" t="s">
        <v>330</v>
      </c>
      <c r="C52" s="2" t="s">
        <v>99</v>
      </c>
      <c r="D52" s="2" t="s">
        <v>193</v>
      </c>
      <c r="E52" s="2" t="s">
        <v>54</v>
      </c>
      <c r="F52" s="2" t="s">
        <v>331</v>
      </c>
      <c r="G52" s="2" t="s">
        <v>44</v>
      </c>
      <c r="H52" s="2" t="s">
        <v>45</v>
      </c>
      <c r="I52" s="2" t="s">
        <v>48</v>
      </c>
      <c r="J52" s="3" t="s">
        <v>332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2"/>
      <c r="W52" s="2" t="s">
        <v>48</v>
      </c>
      <c r="X52" s="3" t="s">
        <v>333</v>
      </c>
      <c r="Y52" s="3"/>
      <c r="Z52" s="3"/>
      <c r="AA52" s="3"/>
      <c r="AB52" s="3"/>
      <c r="AC52" s="3"/>
      <c r="AD52" s="3"/>
      <c r="AE52" s="3"/>
      <c r="AF52" s="2"/>
      <c r="AG52" s="2"/>
      <c r="AH52" s="3"/>
      <c r="AI52" s="4">
        <f t="shared" si="0"/>
        <v>0</v>
      </c>
      <c r="AJ52" s="3">
        <f t="shared" si="1"/>
        <v>0</v>
      </c>
      <c r="AK52" s="4">
        <f t="shared" si="2"/>
        <v>1</v>
      </c>
      <c r="AL52" s="3">
        <f t="shared" si="3"/>
        <v>1</v>
      </c>
      <c r="AM52" s="4">
        <f t="shared" si="4"/>
        <v>0</v>
      </c>
    </row>
    <row r="53" spans="1:39" ht="15.75" customHeight="1" x14ac:dyDescent="0.15">
      <c r="A53" s="2" t="s">
        <v>334</v>
      </c>
      <c r="B53" s="2" t="s">
        <v>335</v>
      </c>
      <c r="C53" s="2" t="s">
        <v>336</v>
      </c>
      <c r="D53" s="2" t="s">
        <v>337</v>
      </c>
      <c r="E53" s="2" t="s">
        <v>54</v>
      </c>
      <c r="F53" s="2" t="s">
        <v>338</v>
      </c>
      <c r="G53" s="2" t="s">
        <v>44</v>
      </c>
      <c r="H53" s="2" t="s">
        <v>45</v>
      </c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 t="s">
        <v>48</v>
      </c>
      <c r="Z53" s="3" t="s">
        <v>339</v>
      </c>
      <c r="AA53" s="3"/>
      <c r="AB53" s="3"/>
      <c r="AC53" s="3"/>
      <c r="AD53" s="3"/>
      <c r="AE53" s="3"/>
      <c r="AF53" s="2"/>
      <c r="AG53" s="2" t="s">
        <v>46</v>
      </c>
      <c r="AH53" s="3" t="s">
        <v>340</v>
      </c>
      <c r="AI53" s="4">
        <f t="shared" si="0"/>
        <v>1</v>
      </c>
      <c r="AJ53" s="3">
        <f t="shared" si="1"/>
        <v>0</v>
      </c>
      <c r="AK53" s="4">
        <f t="shared" si="2"/>
        <v>1</v>
      </c>
      <c r="AL53" s="3">
        <f t="shared" si="3"/>
        <v>0</v>
      </c>
      <c r="AM53" s="4">
        <f t="shared" si="4"/>
        <v>1</v>
      </c>
    </row>
    <row r="54" spans="1:39" ht="15.75" customHeight="1" x14ac:dyDescent="0.15">
      <c r="A54" s="2" t="s">
        <v>341</v>
      </c>
      <c r="B54" s="2" t="s">
        <v>342</v>
      </c>
      <c r="C54" s="2" t="s">
        <v>203</v>
      </c>
      <c r="D54" s="2" t="s">
        <v>193</v>
      </c>
      <c r="E54" s="2" t="s">
        <v>54</v>
      </c>
      <c r="F54" s="2" t="s">
        <v>343</v>
      </c>
      <c r="G54" s="2" t="s">
        <v>44</v>
      </c>
      <c r="H54" s="2" t="s">
        <v>45</v>
      </c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 t="s">
        <v>46</v>
      </c>
      <c r="X54" s="3" t="s">
        <v>141</v>
      </c>
      <c r="Y54" s="3"/>
      <c r="Z54" s="3"/>
      <c r="AA54" s="3"/>
      <c r="AB54" s="3"/>
      <c r="AC54" s="3"/>
      <c r="AD54" s="3"/>
      <c r="AE54" s="3"/>
      <c r="AF54" s="3"/>
      <c r="AG54" s="3"/>
      <c r="AH54" s="4"/>
      <c r="AI54" s="4">
        <f t="shared" si="0"/>
        <v>1</v>
      </c>
      <c r="AJ54" s="3">
        <f t="shared" si="1"/>
        <v>1</v>
      </c>
      <c r="AK54" s="4">
        <f t="shared" si="2"/>
        <v>0</v>
      </c>
      <c r="AL54" s="3">
        <f t="shared" si="3"/>
        <v>0</v>
      </c>
      <c r="AM54" s="4">
        <f t="shared" si="4"/>
        <v>0</v>
      </c>
    </row>
    <row r="55" spans="1:39" ht="15.75" customHeight="1" x14ac:dyDescent="0.15">
      <c r="A55" s="2" t="s">
        <v>344</v>
      </c>
      <c r="B55" s="2" t="s">
        <v>345</v>
      </c>
      <c r="C55" s="2" t="s">
        <v>83</v>
      </c>
      <c r="D55" s="2" t="s">
        <v>193</v>
      </c>
      <c r="E55" s="2" t="s">
        <v>54</v>
      </c>
      <c r="F55" s="2" t="s">
        <v>346</v>
      </c>
      <c r="G55" s="2" t="s">
        <v>44</v>
      </c>
      <c r="H55" s="2" t="s">
        <v>45</v>
      </c>
      <c r="I55" s="2"/>
      <c r="J55" s="2"/>
      <c r="K55" s="2"/>
      <c r="L55" s="2"/>
      <c r="M55" s="2"/>
      <c r="N55" s="2"/>
      <c r="O55" s="2"/>
      <c r="P55" s="2"/>
      <c r="Q55" s="2" t="s">
        <v>46</v>
      </c>
      <c r="R55" s="2" t="s">
        <v>347</v>
      </c>
      <c r="S55" s="3"/>
      <c r="T55" s="3"/>
      <c r="U55" s="3"/>
      <c r="V55" s="3"/>
      <c r="W55" s="3" t="s">
        <v>46</v>
      </c>
      <c r="X55" s="3" t="s">
        <v>87</v>
      </c>
      <c r="Y55" s="3"/>
      <c r="Z55" s="3"/>
      <c r="AA55" s="3" t="s">
        <v>46</v>
      </c>
      <c r="AB55" s="3" t="s">
        <v>348</v>
      </c>
      <c r="AC55" s="3"/>
      <c r="AD55" s="3"/>
      <c r="AE55" s="3"/>
      <c r="AF55" s="3"/>
      <c r="AG55" s="3"/>
      <c r="AH55" s="4"/>
      <c r="AI55" s="4">
        <f t="shared" si="0"/>
        <v>1</v>
      </c>
      <c r="AJ55" s="3">
        <f t="shared" si="1"/>
        <v>1</v>
      </c>
      <c r="AK55" s="4">
        <f t="shared" si="2"/>
        <v>0</v>
      </c>
      <c r="AL55" s="3">
        <f t="shared" si="3"/>
        <v>0</v>
      </c>
      <c r="AM55" s="4">
        <f t="shared" si="4"/>
        <v>0</v>
      </c>
    </row>
    <row r="56" spans="1:39" ht="15.75" customHeight="1" x14ac:dyDescent="0.15">
      <c r="A56" s="2" t="s">
        <v>349</v>
      </c>
      <c r="B56" s="2" t="s">
        <v>350</v>
      </c>
      <c r="C56" s="2" t="s">
        <v>351</v>
      </c>
      <c r="D56" s="2" t="s">
        <v>193</v>
      </c>
      <c r="E56" s="2" t="s">
        <v>54</v>
      </c>
      <c r="F56" s="2" t="s">
        <v>352</v>
      </c>
      <c r="G56" s="2" t="s">
        <v>44</v>
      </c>
      <c r="H56" s="2" t="s">
        <v>45</v>
      </c>
      <c r="I56" s="2" t="s">
        <v>46</v>
      </c>
      <c r="J56" s="3" t="s">
        <v>353</v>
      </c>
      <c r="K56" s="3"/>
      <c r="L56" s="3"/>
      <c r="M56" s="3"/>
      <c r="N56" s="3"/>
      <c r="O56" s="3"/>
      <c r="P56" s="2"/>
      <c r="Q56" s="2" t="s">
        <v>46</v>
      </c>
      <c r="R56" s="2" t="s">
        <v>73</v>
      </c>
      <c r="S56" s="3"/>
      <c r="T56" s="3"/>
      <c r="U56" s="3"/>
      <c r="V56" s="3"/>
      <c r="W56" s="3" t="s">
        <v>46</v>
      </c>
      <c r="X56" s="3" t="s">
        <v>354</v>
      </c>
      <c r="Y56" s="3"/>
      <c r="Z56" s="3"/>
      <c r="AA56" s="3"/>
      <c r="AB56" s="3"/>
      <c r="AC56" s="3"/>
      <c r="AD56" s="3"/>
      <c r="AE56" s="3"/>
      <c r="AF56" s="3"/>
      <c r="AG56" s="3"/>
      <c r="AH56" s="4"/>
      <c r="AI56" s="4">
        <f t="shared" si="0"/>
        <v>1</v>
      </c>
      <c r="AJ56" s="3">
        <f t="shared" si="1"/>
        <v>1</v>
      </c>
      <c r="AK56" s="4">
        <f t="shared" si="2"/>
        <v>0</v>
      </c>
      <c r="AL56" s="3">
        <f t="shared" si="3"/>
        <v>0</v>
      </c>
      <c r="AM56" s="4">
        <f t="shared" si="4"/>
        <v>0</v>
      </c>
    </row>
    <row r="57" spans="1:39" ht="15.75" customHeight="1" x14ac:dyDescent="0.15">
      <c r="A57" s="2" t="s">
        <v>355</v>
      </c>
      <c r="B57" s="2" t="s">
        <v>356</v>
      </c>
      <c r="C57" s="2" t="s">
        <v>40</v>
      </c>
      <c r="D57" s="2" t="s">
        <v>41</v>
      </c>
      <c r="E57" s="2" t="s">
        <v>42</v>
      </c>
      <c r="F57" s="2" t="s">
        <v>357</v>
      </c>
      <c r="G57" s="2" t="s">
        <v>44</v>
      </c>
      <c r="H57" s="2" t="s">
        <v>45</v>
      </c>
      <c r="I57" s="2" t="s">
        <v>46</v>
      </c>
      <c r="J57" s="3" t="s">
        <v>358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 t="s">
        <v>46</v>
      </c>
      <c r="X57" s="3" t="s">
        <v>359</v>
      </c>
      <c r="Y57" s="3"/>
      <c r="Z57" s="3"/>
      <c r="AA57" s="3"/>
      <c r="AB57" s="3"/>
      <c r="AC57" s="3" t="s">
        <v>46</v>
      </c>
      <c r="AD57" s="3" t="s">
        <v>360</v>
      </c>
      <c r="AE57" s="3"/>
      <c r="AF57" s="3"/>
      <c r="AG57" s="3"/>
      <c r="AH57" s="4"/>
      <c r="AI57" s="4">
        <f t="shared" si="0"/>
        <v>1</v>
      </c>
      <c r="AJ57" s="3">
        <f t="shared" si="1"/>
        <v>1</v>
      </c>
      <c r="AK57" s="4">
        <f t="shared" si="2"/>
        <v>0</v>
      </c>
      <c r="AL57" s="3">
        <f t="shared" si="3"/>
        <v>0</v>
      </c>
      <c r="AM57" s="4">
        <f t="shared" si="4"/>
        <v>0</v>
      </c>
    </row>
    <row r="58" spans="1:39" ht="15.75" customHeight="1" x14ac:dyDescent="0.15">
      <c r="A58" s="2" t="s">
        <v>361</v>
      </c>
      <c r="B58" s="2" t="s">
        <v>362</v>
      </c>
      <c r="C58" s="2" t="s">
        <v>40</v>
      </c>
      <c r="D58" s="2" t="s">
        <v>41</v>
      </c>
      <c r="E58" s="2" t="s">
        <v>42</v>
      </c>
      <c r="F58" s="3" t="s">
        <v>363</v>
      </c>
      <c r="G58" s="2" t="s">
        <v>44</v>
      </c>
      <c r="H58" s="2" t="s">
        <v>45</v>
      </c>
      <c r="I58" s="2" t="s">
        <v>46</v>
      </c>
      <c r="J58" s="3" t="s">
        <v>364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4"/>
      <c r="AI58" s="4">
        <f t="shared" si="0"/>
        <v>1</v>
      </c>
      <c r="AJ58" s="3">
        <f t="shared" si="1"/>
        <v>1</v>
      </c>
      <c r="AK58" s="4">
        <f t="shared" si="2"/>
        <v>0</v>
      </c>
      <c r="AL58" s="3">
        <f t="shared" si="3"/>
        <v>0</v>
      </c>
      <c r="AM58" s="4">
        <f t="shared" si="4"/>
        <v>0</v>
      </c>
    </row>
    <row r="59" spans="1:39" ht="15.75" customHeight="1" x14ac:dyDescent="0.15">
      <c r="A59" s="2" t="s">
        <v>365</v>
      </c>
      <c r="B59" s="2" t="s">
        <v>366</v>
      </c>
      <c r="C59" s="2" t="s">
        <v>208</v>
      </c>
      <c r="D59" s="3" t="s">
        <v>367</v>
      </c>
      <c r="E59" s="2" t="s">
        <v>54</v>
      </c>
      <c r="F59" s="2" t="s">
        <v>368</v>
      </c>
      <c r="G59" s="2" t="s">
        <v>44</v>
      </c>
      <c r="H59" s="2" t="s">
        <v>45</v>
      </c>
      <c r="I59" s="2"/>
      <c r="J59" s="2"/>
      <c r="K59" s="2" t="s">
        <v>46</v>
      </c>
      <c r="L59" s="3" t="s">
        <v>369</v>
      </c>
      <c r="M59" s="3"/>
      <c r="N59" s="3"/>
      <c r="O59" s="3"/>
      <c r="P59" s="2"/>
      <c r="Q59" s="2" t="s">
        <v>46</v>
      </c>
      <c r="R59" s="3" t="s">
        <v>370</v>
      </c>
      <c r="S59" s="3"/>
      <c r="T59" s="3"/>
      <c r="U59" s="3"/>
      <c r="V59" s="3"/>
      <c r="W59" s="3" t="s">
        <v>46</v>
      </c>
      <c r="X59" s="3" t="s">
        <v>371</v>
      </c>
      <c r="Y59" s="3"/>
      <c r="Z59" s="3"/>
      <c r="AA59" s="3"/>
      <c r="AB59" s="3"/>
      <c r="AC59" s="3"/>
      <c r="AD59" s="3"/>
      <c r="AE59" s="3"/>
      <c r="AF59" s="3"/>
      <c r="AG59" s="3"/>
      <c r="AH59" s="4"/>
      <c r="AI59" s="4">
        <f t="shared" si="0"/>
        <v>1</v>
      </c>
      <c r="AJ59" s="3">
        <f t="shared" si="1"/>
        <v>1</v>
      </c>
      <c r="AK59" s="4">
        <f t="shared" si="2"/>
        <v>0</v>
      </c>
      <c r="AL59" s="3">
        <f t="shared" si="3"/>
        <v>0</v>
      </c>
      <c r="AM59" s="4">
        <f t="shared" si="4"/>
        <v>0</v>
      </c>
    </row>
    <row r="60" spans="1:39" ht="15.75" customHeight="1" x14ac:dyDescent="0.15">
      <c r="A60" s="2" t="s">
        <v>372</v>
      </c>
      <c r="B60" s="2" t="s">
        <v>373</v>
      </c>
      <c r="C60" s="2" t="s">
        <v>40</v>
      </c>
      <c r="D60" s="2" t="s">
        <v>41</v>
      </c>
      <c r="E60" s="2" t="s">
        <v>42</v>
      </c>
      <c r="F60" s="3" t="s">
        <v>374</v>
      </c>
      <c r="G60" s="2" t="s">
        <v>44</v>
      </c>
      <c r="H60" s="2" t="s">
        <v>45</v>
      </c>
      <c r="I60" s="2" t="s">
        <v>46</v>
      </c>
      <c r="J60" s="2" t="s">
        <v>375</v>
      </c>
      <c r="K60" s="2"/>
      <c r="L60" s="2"/>
      <c r="M60" s="2"/>
      <c r="N60" s="3"/>
      <c r="O60" s="3"/>
      <c r="P60" s="2"/>
      <c r="Q60" s="2"/>
      <c r="R60" s="3"/>
      <c r="S60" s="2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4"/>
      <c r="AI60" s="4">
        <f t="shared" si="0"/>
        <v>1</v>
      </c>
      <c r="AJ60" s="3">
        <f t="shared" si="1"/>
        <v>1</v>
      </c>
      <c r="AK60" s="4">
        <f t="shared" si="2"/>
        <v>0</v>
      </c>
      <c r="AL60" s="3">
        <f t="shared" si="3"/>
        <v>0</v>
      </c>
      <c r="AM60" s="4">
        <f t="shared" si="4"/>
        <v>0</v>
      </c>
    </row>
    <row r="61" spans="1:39" ht="15.75" customHeight="1" x14ac:dyDescent="0.15">
      <c r="A61" s="2" t="s">
        <v>376</v>
      </c>
      <c r="B61" s="2" t="s">
        <v>377</v>
      </c>
      <c r="C61" s="2" t="s">
        <v>76</v>
      </c>
      <c r="D61" s="3" t="s">
        <v>193</v>
      </c>
      <c r="E61" s="2" t="s">
        <v>54</v>
      </c>
      <c r="F61" s="3" t="s">
        <v>378</v>
      </c>
      <c r="G61" s="2" t="s">
        <v>44</v>
      </c>
      <c r="H61" s="2" t="s">
        <v>45</v>
      </c>
      <c r="I61" s="12"/>
      <c r="J61" s="11"/>
      <c r="K61" s="11"/>
      <c r="L61" s="11"/>
      <c r="M61" s="11"/>
      <c r="N61" s="2"/>
      <c r="O61" s="2" t="s">
        <v>48</v>
      </c>
      <c r="P61" s="3" t="s">
        <v>379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2"/>
      <c r="AG61" s="2" t="s">
        <v>48</v>
      </c>
      <c r="AH61" s="4" t="s">
        <v>380</v>
      </c>
      <c r="AI61" s="4">
        <f t="shared" si="0"/>
        <v>0</v>
      </c>
      <c r="AJ61" s="3">
        <f t="shared" si="1"/>
        <v>0</v>
      </c>
      <c r="AK61" s="4">
        <f t="shared" si="2"/>
        <v>1</v>
      </c>
      <c r="AL61" s="3">
        <f t="shared" si="3"/>
        <v>1</v>
      </c>
      <c r="AM61" s="4">
        <f t="shared" si="4"/>
        <v>0</v>
      </c>
    </row>
    <row r="62" spans="1:39" ht="15.75" customHeight="1" x14ac:dyDescent="0.15">
      <c r="A62" s="2" t="s">
        <v>381</v>
      </c>
      <c r="B62" s="2" t="s">
        <v>382</v>
      </c>
      <c r="C62" s="2" t="s">
        <v>40</v>
      </c>
      <c r="D62" s="3" t="s">
        <v>41</v>
      </c>
      <c r="E62" s="2" t="s">
        <v>42</v>
      </c>
      <c r="F62" s="2" t="s">
        <v>383</v>
      </c>
      <c r="G62" s="2" t="s">
        <v>44</v>
      </c>
      <c r="H62" s="2" t="s">
        <v>45</v>
      </c>
      <c r="I62" s="2" t="s">
        <v>46</v>
      </c>
      <c r="J62" s="2" t="s">
        <v>384</v>
      </c>
      <c r="K62" s="2" t="s">
        <v>48</v>
      </c>
      <c r="L62" s="2" t="s">
        <v>154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3"/>
      <c r="AC62" s="3"/>
      <c r="AD62" s="2"/>
      <c r="AE62" s="2" t="s">
        <v>46</v>
      </c>
      <c r="AF62" s="3" t="s">
        <v>385</v>
      </c>
      <c r="AG62" s="3"/>
      <c r="AH62" s="4"/>
      <c r="AI62" s="4">
        <f t="shared" si="0"/>
        <v>1</v>
      </c>
      <c r="AJ62" s="3">
        <f t="shared" si="1"/>
        <v>0</v>
      </c>
      <c r="AK62" s="4">
        <f t="shared" si="2"/>
        <v>1</v>
      </c>
      <c r="AL62" s="3">
        <f t="shared" si="3"/>
        <v>0</v>
      </c>
      <c r="AM62" s="4">
        <f t="shared" si="4"/>
        <v>1</v>
      </c>
    </row>
    <row r="63" spans="1:39" ht="15.75" customHeight="1" x14ac:dyDescent="0.15">
      <c r="A63" s="2" t="s">
        <v>386</v>
      </c>
      <c r="B63" s="2" t="s">
        <v>387</v>
      </c>
      <c r="C63" s="2" t="s">
        <v>388</v>
      </c>
      <c r="D63" s="2" t="s">
        <v>193</v>
      </c>
      <c r="E63" s="2" t="s">
        <v>54</v>
      </c>
      <c r="F63" s="3" t="s">
        <v>389</v>
      </c>
      <c r="G63" s="2" t="s">
        <v>44</v>
      </c>
      <c r="H63" s="2" t="s">
        <v>45</v>
      </c>
      <c r="I63" s="12"/>
      <c r="J63" s="11"/>
      <c r="K63" s="11"/>
      <c r="L63" s="11"/>
      <c r="M63" s="11"/>
      <c r="N63" s="11"/>
      <c r="O63" s="11"/>
      <c r="P63" s="2"/>
      <c r="Q63" s="2" t="s">
        <v>46</v>
      </c>
      <c r="R63" s="3" t="s">
        <v>370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2"/>
      <c r="AE63" s="2" t="s">
        <v>46</v>
      </c>
      <c r="AF63" s="3" t="s">
        <v>385</v>
      </c>
      <c r="AG63" s="3"/>
      <c r="AH63" s="4"/>
      <c r="AI63" s="4">
        <f t="shared" si="0"/>
        <v>1</v>
      </c>
      <c r="AJ63" s="3">
        <f t="shared" si="1"/>
        <v>1</v>
      </c>
      <c r="AK63" s="4">
        <f t="shared" si="2"/>
        <v>0</v>
      </c>
      <c r="AL63" s="3">
        <f t="shared" si="3"/>
        <v>0</v>
      </c>
      <c r="AM63" s="4">
        <f t="shared" si="4"/>
        <v>0</v>
      </c>
    </row>
    <row r="64" spans="1:39" ht="15.75" customHeight="1" x14ac:dyDescent="0.15">
      <c r="A64" s="2" t="s">
        <v>390</v>
      </c>
      <c r="B64" s="2" t="s">
        <v>391</v>
      </c>
      <c r="C64" s="2" t="s">
        <v>76</v>
      </c>
      <c r="D64" s="2" t="s">
        <v>193</v>
      </c>
      <c r="E64" s="2" t="s">
        <v>54</v>
      </c>
      <c r="F64" s="3" t="s">
        <v>392</v>
      </c>
      <c r="G64" s="2" t="s">
        <v>44</v>
      </c>
      <c r="H64" s="2" t="s">
        <v>45</v>
      </c>
      <c r="I64" s="12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2"/>
      <c r="Y64" s="2" t="s">
        <v>46</v>
      </c>
      <c r="Z64" s="3" t="s">
        <v>393</v>
      </c>
      <c r="AA64" s="3"/>
      <c r="AB64" s="3"/>
      <c r="AC64" s="3"/>
      <c r="AD64" s="3"/>
      <c r="AE64" s="3"/>
      <c r="AF64" s="3"/>
      <c r="AG64" s="3"/>
      <c r="AH64" s="4"/>
      <c r="AI64" s="4">
        <f t="shared" si="0"/>
        <v>1</v>
      </c>
      <c r="AJ64" s="3">
        <f t="shared" si="1"/>
        <v>1</v>
      </c>
      <c r="AK64" s="4">
        <f t="shared" si="2"/>
        <v>0</v>
      </c>
      <c r="AL64" s="3">
        <f t="shared" si="3"/>
        <v>0</v>
      </c>
      <c r="AM64" s="4">
        <f t="shared" si="4"/>
        <v>0</v>
      </c>
    </row>
    <row r="65" spans="1:39" ht="13" x14ac:dyDescent="0.15">
      <c r="A65" s="2" t="s">
        <v>394</v>
      </c>
      <c r="B65" s="2" t="s">
        <v>395</v>
      </c>
      <c r="C65" s="2" t="s">
        <v>151</v>
      </c>
      <c r="D65" s="3" t="s">
        <v>41</v>
      </c>
      <c r="E65" s="2" t="s">
        <v>42</v>
      </c>
      <c r="F65" s="2" t="s">
        <v>396</v>
      </c>
      <c r="G65" s="2" t="s">
        <v>44</v>
      </c>
      <c r="H65" s="2" t="s">
        <v>45</v>
      </c>
      <c r="I65" s="2"/>
      <c r="J65" s="2"/>
      <c r="K65" s="2" t="s">
        <v>48</v>
      </c>
      <c r="L65" s="2" t="s">
        <v>154</v>
      </c>
      <c r="M65" s="2"/>
      <c r="N65" s="2"/>
      <c r="O65" s="2"/>
      <c r="P65" s="2"/>
      <c r="Q65" s="2" t="s">
        <v>46</v>
      </c>
      <c r="R65" s="3" t="s">
        <v>370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4"/>
      <c r="AI65" s="4">
        <f t="shared" si="0"/>
        <v>1</v>
      </c>
      <c r="AJ65" s="3">
        <f t="shared" si="1"/>
        <v>0</v>
      </c>
      <c r="AK65" s="4">
        <f t="shared" si="2"/>
        <v>1</v>
      </c>
      <c r="AL65" s="3">
        <f t="shared" si="3"/>
        <v>0</v>
      </c>
      <c r="AM65" s="4">
        <f t="shared" si="4"/>
        <v>1</v>
      </c>
    </row>
    <row r="66" spans="1:39" ht="13" x14ac:dyDescent="0.15">
      <c r="A66" s="2" t="s">
        <v>397</v>
      </c>
      <c r="B66" s="2" t="s">
        <v>398</v>
      </c>
      <c r="C66" s="2" t="s">
        <v>399</v>
      </c>
      <c r="D66" s="2" t="s">
        <v>41</v>
      </c>
      <c r="E66" s="2" t="s">
        <v>42</v>
      </c>
      <c r="F66" s="2" t="s">
        <v>400</v>
      </c>
      <c r="G66" s="2" t="s">
        <v>44</v>
      </c>
      <c r="H66" s="2" t="s">
        <v>45</v>
      </c>
      <c r="I66" s="2"/>
      <c r="J66" s="2" t="s">
        <v>401</v>
      </c>
      <c r="K66" s="2" t="s">
        <v>46</v>
      </c>
      <c r="L66" s="3" t="s">
        <v>401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 t="s">
        <v>46</v>
      </c>
      <c r="Z66" s="3" t="s">
        <v>402</v>
      </c>
      <c r="AA66" s="2"/>
      <c r="AB66" s="3"/>
      <c r="AC66" s="3" t="s">
        <v>46</v>
      </c>
      <c r="AD66" s="3" t="s">
        <v>403</v>
      </c>
      <c r="AE66" s="2" t="s">
        <v>46</v>
      </c>
      <c r="AF66" s="3" t="s">
        <v>404</v>
      </c>
      <c r="AG66" s="3"/>
      <c r="AH66" s="4"/>
      <c r="AI66" s="4">
        <f t="shared" si="0"/>
        <v>1</v>
      </c>
      <c r="AJ66" s="3">
        <f t="shared" si="1"/>
        <v>1</v>
      </c>
      <c r="AK66" s="4">
        <f t="shared" si="2"/>
        <v>0</v>
      </c>
      <c r="AL66" s="3">
        <f t="shared" si="3"/>
        <v>0</v>
      </c>
      <c r="AM66" s="4">
        <f t="shared" si="4"/>
        <v>0</v>
      </c>
    </row>
    <row r="67" spans="1:39" ht="13" x14ac:dyDescent="0.15">
      <c r="A67" s="2" t="s">
        <v>405</v>
      </c>
      <c r="B67" s="2" t="s">
        <v>406</v>
      </c>
      <c r="C67" s="2" t="s">
        <v>399</v>
      </c>
      <c r="D67" s="2" t="s">
        <v>41</v>
      </c>
      <c r="E67" s="2" t="s">
        <v>42</v>
      </c>
      <c r="F67" s="2" t="s">
        <v>407</v>
      </c>
      <c r="G67" s="2" t="s">
        <v>44</v>
      </c>
      <c r="H67" s="2" t="s">
        <v>45</v>
      </c>
      <c r="I67" s="2" t="s">
        <v>46</v>
      </c>
      <c r="J67" s="2" t="s">
        <v>408</v>
      </c>
      <c r="K67" s="2" t="s">
        <v>48</v>
      </c>
      <c r="L67" s="3" t="s">
        <v>332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4"/>
      <c r="AI67" s="4">
        <f t="shared" si="0"/>
        <v>1</v>
      </c>
      <c r="AJ67" s="3">
        <f t="shared" si="1"/>
        <v>0</v>
      </c>
      <c r="AK67" s="4">
        <f t="shared" si="2"/>
        <v>1</v>
      </c>
      <c r="AL67" s="3">
        <f t="shared" si="3"/>
        <v>0</v>
      </c>
      <c r="AM67" s="4">
        <f t="shared" si="4"/>
        <v>1</v>
      </c>
    </row>
    <row r="68" spans="1:39" ht="13" x14ac:dyDescent="0.15">
      <c r="A68" s="2" t="s">
        <v>409</v>
      </c>
      <c r="B68" s="2" t="s">
        <v>410</v>
      </c>
      <c r="C68" s="2" t="s">
        <v>399</v>
      </c>
      <c r="D68" s="2" t="s">
        <v>41</v>
      </c>
      <c r="E68" s="2" t="s">
        <v>42</v>
      </c>
      <c r="F68" s="2" t="s">
        <v>411</v>
      </c>
      <c r="G68" s="2" t="s">
        <v>44</v>
      </c>
      <c r="H68" s="2" t="s">
        <v>45</v>
      </c>
      <c r="I68" s="2" t="s">
        <v>46</v>
      </c>
      <c r="J68" s="2" t="s">
        <v>412</v>
      </c>
      <c r="K68" s="2" t="s">
        <v>46</v>
      </c>
      <c r="L68" s="3" t="s">
        <v>413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4"/>
      <c r="AI68" s="4">
        <f t="shared" si="0"/>
        <v>1</v>
      </c>
      <c r="AJ68" s="3">
        <f t="shared" si="1"/>
        <v>1</v>
      </c>
      <c r="AK68" s="4">
        <f t="shared" si="2"/>
        <v>0</v>
      </c>
      <c r="AL68" s="3">
        <f t="shared" si="3"/>
        <v>0</v>
      </c>
      <c r="AM68" s="4">
        <f t="shared" si="4"/>
        <v>0</v>
      </c>
    </row>
    <row r="69" spans="1:39" ht="13" x14ac:dyDescent="0.15">
      <c r="A69" s="2" t="s">
        <v>414</v>
      </c>
      <c r="B69" s="2" t="s">
        <v>415</v>
      </c>
      <c r="C69" s="2" t="s">
        <v>208</v>
      </c>
      <c r="D69" s="3" t="s">
        <v>416</v>
      </c>
      <c r="E69" s="2" t="s">
        <v>54</v>
      </c>
      <c r="F69" s="2" t="s">
        <v>417</v>
      </c>
      <c r="G69" s="2" t="s">
        <v>44</v>
      </c>
      <c r="H69" s="2" t="s">
        <v>45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 t="s">
        <v>46</v>
      </c>
      <c r="X69" s="3" t="s">
        <v>418</v>
      </c>
      <c r="Y69" s="2" t="s">
        <v>46</v>
      </c>
      <c r="Z69" s="3" t="s">
        <v>419</v>
      </c>
      <c r="AA69" s="2"/>
      <c r="AB69" s="3"/>
      <c r="AC69" s="3"/>
      <c r="AD69" s="3"/>
      <c r="AE69" s="3"/>
      <c r="AF69" s="3"/>
      <c r="AG69" s="3"/>
      <c r="AH69" s="4"/>
      <c r="AI69" s="4">
        <f t="shared" si="0"/>
        <v>1</v>
      </c>
      <c r="AJ69" s="3">
        <f t="shared" si="1"/>
        <v>1</v>
      </c>
      <c r="AK69" s="4">
        <f t="shared" si="2"/>
        <v>0</v>
      </c>
      <c r="AL69" s="3">
        <f t="shared" si="3"/>
        <v>0</v>
      </c>
      <c r="AM69" s="4">
        <f t="shared" si="4"/>
        <v>0</v>
      </c>
    </row>
    <row r="70" spans="1:39" ht="13" x14ac:dyDescent="0.15">
      <c r="A70" s="2" t="s">
        <v>420</v>
      </c>
      <c r="B70" s="2" t="s">
        <v>421</v>
      </c>
      <c r="C70" s="2" t="s">
        <v>76</v>
      </c>
      <c r="D70" s="2" t="s">
        <v>193</v>
      </c>
      <c r="E70" s="2" t="s">
        <v>54</v>
      </c>
      <c r="F70" s="2" t="s">
        <v>422</v>
      </c>
      <c r="G70" s="2" t="s">
        <v>44</v>
      </c>
      <c r="H70" s="2" t="s">
        <v>45</v>
      </c>
      <c r="I70" s="12"/>
      <c r="J70" s="11"/>
      <c r="K70" s="11"/>
      <c r="L70" s="11"/>
      <c r="M70" s="11"/>
      <c r="N70" s="2"/>
      <c r="O70" s="2" t="s">
        <v>46</v>
      </c>
      <c r="P70" s="3" t="s">
        <v>423</v>
      </c>
      <c r="Q70" s="3"/>
      <c r="R70" s="3"/>
      <c r="S70" s="3"/>
      <c r="T70" s="3"/>
      <c r="U70" s="3"/>
      <c r="V70" s="3"/>
      <c r="W70" s="3" t="s">
        <v>46</v>
      </c>
      <c r="X70" s="3" t="s">
        <v>424</v>
      </c>
      <c r="Y70" s="3"/>
      <c r="Z70" s="2"/>
      <c r="AA70" s="2"/>
      <c r="AB70" s="3"/>
      <c r="AC70" s="3"/>
      <c r="AD70" s="3"/>
      <c r="AE70" s="3"/>
      <c r="AF70" s="3"/>
      <c r="AG70" s="3"/>
      <c r="AH70" s="4"/>
      <c r="AI70" s="4">
        <f t="shared" si="0"/>
        <v>1</v>
      </c>
      <c r="AJ70" s="3">
        <f t="shared" si="1"/>
        <v>1</v>
      </c>
      <c r="AK70" s="4">
        <f t="shared" si="2"/>
        <v>0</v>
      </c>
      <c r="AL70" s="3">
        <f t="shared" si="3"/>
        <v>0</v>
      </c>
      <c r="AM70" s="4">
        <f t="shared" si="4"/>
        <v>0</v>
      </c>
    </row>
    <row r="71" spans="1:39" ht="13" x14ac:dyDescent="0.15">
      <c r="A71" s="2" t="s">
        <v>425</v>
      </c>
      <c r="B71" s="2" t="s">
        <v>426</v>
      </c>
      <c r="C71" s="2" t="s">
        <v>76</v>
      </c>
      <c r="D71" s="2" t="s">
        <v>193</v>
      </c>
      <c r="E71" s="2" t="s">
        <v>54</v>
      </c>
      <c r="F71" s="2" t="s">
        <v>427</v>
      </c>
      <c r="G71" s="2" t="s">
        <v>44</v>
      </c>
      <c r="H71" s="2" t="s">
        <v>45</v>
      </c>
      <c r="I71" s="12"/>
      <c r="J71" s="11"/>
      <c r="K71" s="11"/>
      <c r="L71" s="11"/>
      <c r="M71" s="11"/>
      <c r="N71" s="2"/>
      <c r="O71" s="2" t="s">
        <v>46</v>
      </c>
      <c r="P71" s="2" t="s">
        <v>428</v>
      </c>
      <c r="Q71" s="3"/>
      <c r="R71" s="3"/>
      <c r="S71" s="3"/>
      <c r="T71" s="3"/>
      <c r="U71" s="3"/>
      <c r="V71" s="3"/>
      <c r="W71" s="3" t="s">
        <v>46</v>
      </c>
      <c r="X71" s="3" t="s">
        <v>429</v>
      </c>
      <c r="Y71" s="3"/>
      <c r="Z71" s="3"/>
      <c r="AA71" s="3"/>
      <c r="AB71" s="2"/>
      <c r="AC71" s="2" t="s">
        <v>46</v>
      </c>
      <c r="AD71" s="3" t="s">
        <v>430</v>
      </c>
      <c r="AE71" s="3"/>
      <c r="AF71" s="3"/>
      <c r="AG71" s="3"/>
      <c r="AH71" s="4"/>
      <c r="AI71" s="4">
        <f t="shared" si="0"/>
        <v>1</v>
      </c>
      <c r="AJ71" s="3">
        <f t="shared" si="1"/>
        <v>1</v>
      </c>
      <c r="AK71" s="4">
        <f t="shared" si="2"/>
        <v>0</v>
      </c>
      <c r="AL71" s="3">
        <f t="shared" si="3"/>
        <v>0</v>
      </c>
      <c r="AM71" s="4">
        <f t="shared" si="4"/>
        <v>0</v>
      </c>
    </row>
    <row r="72" spans="1:39" ht="13" x14ac:dyDescent="0.15">
      <c r="A72" s="2" t="s">
        <v>431</v>
      </c>
      <c r="B72" s="2" t="s">
        <v>432</v>
      </c>
      <c r="C72" s="2" t="s">
        <v>40</v>
      </c>
      <c r="D72" s="2" t="s">
        <v>41</v>
      </c>
      <c r="E72" s="2" t="s">
        <v>42</v>
      </c>
      <c r="F72" s="2" t="s">
        <v>433</v>
      </c>
      <c r="G72" s="2" t="s">
        <v>44</v>
      </c>
      <c r="H72" s="2" t="s">
        <v>45</v>
      </c>
      <c r="I72" s="2" t="s">
        <v>46</v>
      </c>
      <c r="J72" s="3" t="s">
        <v>375</v>
      </c>
      <c r="K72" s="3" t="s">
        <v>46</v>
      </c>
      <c r="L72" s="3" t="s">
        <v>434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 t="s">
        <v>46</v>
      </c>
      <c r="AB72" s="3" t="s">
        <v>435</v>
      </c>
      <c r="AC72" s="3"/>
      <c r="AD72" s="3"/>
      <c r="AE72" s="3"/>
      <c r="AF72" s="3"/>
      <c r="AG72" s="3"/>
      <c r="AH72" s="4"/>
      <c r="AI72" s="4">
        <f t="shared" si="0"/>
        <v>1</v>
      </c>
      <c r="AJ72" s="3">
        <f t="shared" si="1"/>
        <v>1</v>
      </c>
      <c r="AK72" s="4">
        <f t="shared" si="2"/>
        <v>0</v>
      </c>
      <c r="AL72" s="3">
        <f t="shared" si="3"/>
        <v>0</v>
      </c>
      <c r="AM72" s="4">
        <f t="shared" si="4"/>
        <v>0</v>
      </c>
    </row>
    <row r="73" spans="1:39" ht="13" x14ac:dyDescent="0.15">
      <c r="A73" s="2" t="s">
        <v>436</v>
      </c>
      <c r="B73" s="2" t="s">
        <v>437</v>
      </c>
      <c r="C73" s="2" t="s">
        <v>40</v>
      </c>
      <c r="D73" s="3" t="s">
        <v>41</v>
      </c>
      <c r="E73" s="2" t="s">
        <v>42</v>
      </c>
      <c r="F73" s="2" t="s">
        <v>438</v>
      </c>
      <c r="G73" s="2" t="s">
        <v>44</v>
      </c>
      <c r="H73" s="2" t="s">
        <v>45</v>
      </c>
      <c r="I73" s="2" t="s">
        <v>46</v>
      </c>
      <c r="J73" s="2" t="s">
        <v>439</v>
      </c>
      <c r="K73" s="2" t="s">
        <v>46</v>
      </c>
      <c r="L73" s="3" t="s">
        <v>440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4"/>
      <c r="AI73" s="4">
        <f t="shared" si="0"/>
        <v>1</v>
      </c>
      <c r="AJ73" s="3">
        <f t="shared" si="1"/>
        <v>1</v>
      </c>
      <c r="AK73" s="4">
        <f t="shared" si="2"/>
        <v>0</v>
      </c>
      <c r="AL73" s="3">
        <f t="shared" si="3"/>
        <v>0</v>
      </c>
      <c r="AM73" s="4">
        <f t="shared" si="4"/>
        <v>0</v>
      </c>
    </row>
    <row r="74" spans="1:39" ht="13" x14ac:dyDescent="0.15">
      <c r="A74" s="2" t="s">
        <v>441</v>
      </c>
      <c r="B74" s="2" t="s">
        <v>442</v>
      </c>
      <c r="C74" s="2" t="s">
        <v>399</v>
      </c>
      <c r="D74" s="3" t="s">
        <v>41</v>
      </c>
      <c r="E74" s="2" t="s">
        <v>42</v>
      </c>
      <c r="F74" s="2" t="s">
        <v>443</v>
      </c>
      <c r="G74" s="2" t="s">
        <v>44</v>
      </c>
      <c r="H74" s="2" t="s">
        <v>45</v>
      </c>
      <c r="I74" s="2" t="s">
        <v>46</v>
      </c>
      <c r="J74" s="2" t="s">
        <v>444</v>
      </c>
      <c r="K74" s="2" t="s">
        <v>46</v>
      </c>
      <c r="L74" s="3" t="s">
        <v>445</v>
      </c>
      <c r="M74" s="3"/>
      <c r="N74" s="3"/>
      <c r="O74" s="3"/>
      <c r="P74" s="2"/>
      <c r="Q74" s="2" t="s">
        <v>46</v>
      </c>
      <c r="R74" s="2" t="s">
        <v>446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2"/>
      <c r="AE74" s="2" t="s">
        <v>46</v>
      </c>
      <c r="AF74" s="3" t="s">
        <v>385</v>
      </c>
      <c r="AG74" s="3"/>
      <c r="AH74" s="4"/>
      <c r="AI74" s="4">
        <f t="shared" si="0"/>
        <v>1</v>
      </c>
      <c r="AJ74" s="3">
        <f t="shared" si="1"/>
        <v>1</v>
      </c>
      <c r="AK74" s="4">
        <f t="shared" si="2"/>
        <v>0</v>
      </c>
      <c r="AL74" s="3">
        <f t="shared" si="3"/>
        <v>0</v>
      </c>
      <c r="AM74" s="4">
        <f t="shared" si="4"/>
        <v>0</v>
      </c>
    </row>
    <row r="75" spans="1:39" ht="13" x14ac:dyDescent="0.15">
      <c r="A75" s="2" t="s">
        <v>447</v>
      </c>
      <c r="B75" s="2" t="s">
        <v>448</v>
      </c>
      <c r="C75" s="2" t="s">
        <v>151</v>
      </c>
      <c r="D75" s="2" t="s">
        <v>41</v>
      </c>
      <c r="E75" s="2" t="s">
        <v>42</v>
      </c>
      <c r="F75" s="2" t="s">
        <v>449</v>
      </c>
      <c r="G75" s="2" t="s">
        <v>44</v>
      </c>
      <c r="H75" s="2" t="s">
        <v>45</v>
      </c>
      <c r="I75" s="2" t="s">
        <v>46</v>
      </c>
      <c r="J75" s="3" t="s">
        <v>450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 t="s">
        <v>46</v>
      </c>
      <c r="AD75" s="7" t="s">
        <v>451</v>
      </c>
      <c r="AE75" s="3"/>
      <c r="AF75" s="3"/>
      <c r="AG75" s="3"/>
      <c r="AH75" s="4"/>
      <c r="AI75" s="4">
        <f t="shared" si="0"/>
        <v>1</v>
      </c>
      <c r="AJ75" s="3">
        <f t="shared" si="1"/>
        <v>1</v>
      </c>
      <c r="AK75" s="4">
        <f t="shared" si="2"/>
        <v>0</v>
      </c>
      <c r="AL75" s="3">
        <f t="shared" si="3"/>
        <v>0</v>
      </c>
      <c r="AM75" s="4">
        <f t="shared" si="4"/>
        <v>0</v>
      </c>
    </row>
    <row r="76" spans="1:39" ht="13" x14ac:dyDescent="0.15">
      <c r="A76" s="2" t="s">
        <v>452</v>
      </c>
      <c r="B76" s="2" t="s">
        <v>453</v>
      </c>
      <c r="C76" s="2" t="s">
        <v>244</v>
      </c>
      <c r="D76" s="2" t="s">
        <v>193</v>
      </c>
      <c r="E76" s="2" t="s">
        <v>54</v>
      </c>
      <c r="F76" s="2" t="s">
        <v>454</v>
      </c>
      <c r="G76" s="2" t="s">
        <v>44</v>
      </c>
      <c r="H76" s="2" t="s">
        <v>45</v>
      </c>
      <c r="I76" s="12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2"/>
      <c r="Y76" s="2" t="s">
        <v>46</v>
      </c>
      <c r="Z76" s="3" t="s">
        <v>455</v>
      </c>
      <c r="AA76" s="2"/>
      <c r="AB76" s="3"/>
      <c r="AC76" s="3"/>
      <c r="AD76" s="3"/>
      <c r="AE76" s="3"/>
      <c r="AF76" s="3"/>
      <c r="AG76" s="3"/>
      <c r="AH76" s="4"/>
      <c r="AI76" s="4">
        <f t="shared" si="0"/>
        <v>1</v>
      </c>
      <c r="AJ76" s="3">
        <f t="shared" si="1"/>
        <v>1</v>
      </c>
      <c r="AK76" s="4">
        <f t="shared" si="2"/>
        <v>0</v>
      </c>
      <c r="AL76" s="3">
        <f t="shared" si="3"/>
        <v>0</v>
      </c>
      <c r="AM76" s="4">
        <f t="shared" si="4"/>
        <v>0</v>
      </c>
    </row>
    <row r="77" spans="1:39" ht="13" x14ac:dyDescent="0.15">
      <c r="A77" s="2" t="s">
        <v>456</v>
      </c>
      <c r="B77" s="2" t="s">
        <v>457</v>
      </c>
      <c r="C77" s="8" t="s">
        <v>336</v>
      </c>
      <c r="D77" s="2" t="s">
        <v>458</v>
      </c>
      <c r="E77" s="2" t="s">
        <v>42</v>
      </c>
      <c r="F77" s="2" t="s">
        <v>459</v>
      </c>
      <c r="G77" s="2" t="s">
        <v>44</v>
      </c>
      <c r="H77" s="2" t="s">
        <v>45</v>
      </c>
      <c r="I77" s="2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2"/>
      <c r="AG77" s="2" t="s">
        <v>46</v>
      </c>
      <c r="AH77" s="3" t="s">
        <v>460</v>
      </c>
      <c r="AI77" s="4">
        <f t="shared" si="0"/>
        <v>1</v>
      </c>
      <c r="AJ77" s="3">
        <f t="shared" si="1"/>
        <v>1</v>
      </c>
      <c r="AK77" s="4">
        <f t="shared" si="2"/>
        <v>0</v>
      </c>
      <c r="AL77" s="3">
        <f t="shared" si="3"/>
        <v>0</v>
      </c>
      <c r="AM77" s="4">
        <f t="shared" si="4"/>
        <v>0</v>
      </c>
    </row>
    <row r="78" spans="1:39" ht="13" x14ac:dyDescent="0.15">
      <c r="A78" s="2" t="s">
        <v>461</v>
      </c>
      <c r="B78" s="2" t="s">
        <v>462</v>
      </c>
      <c r="C78" s="2" t="s">
        <v>203</v>
      </c>
      <c r="D78" s="3" t="s">
        <v>41</v>
      </c>
      <c r="E78" s="2" t="s">
        <v>42</v>
      </c>
      <c r="F78" s="3" t="s">
        <v>463</v>
      </c>
      <c r="G78" s="2" t="s">
        <v>44</v>
      </c>
      <c r="H78" s="2" t="s">
        <v>45</v>
      </c>
      <c r="I78" s="12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2"/>
      <c r="Y78" s="2"/>
      <c r="Z78" s="3"/>
      <c r="AA78" s="3"/>
      <c r="AB78" s="3"/>
      <c r="AC78" s="3"/>
      <c r="AD78" s="2"/>
      <c r="AE78" s="2" t="s">
        <v>46</v>
      </c>
      <c r="AF78" s="3" t="s">
        <v>385</v>
      </c>
      <c r="AG78" s="3"/>
      <c r="AH78" s="4"/>
      <c r="AI78" s="4">
        <f t="shared" si="0"/>
        <v>1</v>
      </c>
      <c r="AJ78" s="3">
        <f t="shared" si="1"/>
        <v>1</v>
      </c>
      <c r="AK78" s="4">
        <f t="shared" si="2"/>
        <v>0</v>
      </c>
      <c r="AL78" s="3">
        <f t="shared" si="3"/>
        <v>0</v>
      </c>
      <c r="AM78" s="4">
        <f t="shared" si="4"/>
        <v>0</v>
      </c>
    </row>
    <row r="79" spans="1:39" ht="13" x14ac:dyDescent="0.15">
      <c r="A79" s="2" t="s">
        <v>464</v>
      </c>
      <c r="B79" s="2" t="s">
        <v>465</v>
      </c>
      <c r="C79" s="2" t="s">
        <v>83</v>
      </c>
      <c r="D79" s="3" t="s">
        <v>466</v>
      </c>
      <c r="E79" s="2" t="s">
        <v>54</v>
      </c>
      <c r="F79" s="3" t="s">
        <v>467</v>
      </c>
      <c r="G79" s="2" t="s">
        <v>44</v>
      </c>
      <c r="H79" s="2" t="s">
        <v>45</v>
      </c>
      <c r="I79" s="12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3"/>
      <c r="U79" s="3"/>
      <c r="V79" s="2"/>
      <c r="W79" s="2" t="s">
        <v>46</v>
      </c>
      <c r="X79" s="3" t="s">
        <v>468</v>
      </c>
      <c r="Y79" s="3"/>
      <c r="Z79" s="3"/>
      <c r="AA79" s="3"/>
      <c r="AB79" s="3"/>
      <c r="AC79" s="3"/>
      <c r="AD79" s="3"/>
      <c r="AE79" s="3"/>
      <c r="AF79" s="3"/>
      <c r="AG79" s="3"/>
      <c r="AH79" s="4"/>
      <c r="AI79" s="4">
        <f t="shared" si="0"/>
        <v>1</v>
      </c>
      <c r="AJ79" s="3">
        <f t="shared" si="1"/>
        <v>1</v>
      </c>
      <c r="AK79" s="4">
        <f t="shared" si="2"/>
        <v>0</v>
      </c>
      <c r="AL79" s="3">
        <f t="shared" si="3"/>
        <v>0</v>
      </c>
      <c r="AM79" s="4">
        <f t="shared" si="4"/>
        <v>0</v>
      </c>
    </row>
    <row r="80" spans="1:39" ht="13" x14ac:dyDescent="0.15">
      <c r="A80" s="2" t="s">
        <v>469</v>
      </c>
      <c r="B80" s="2" t="s">
        <v>470</v>
      </c>
      <c r="C80" s="2" t="s">
        <v>471</v>
      </c>
      <c r="D80" s="2" t="s">
        <v>193</v>
      </c>
      <c r="E80" s="2" t="s">
        <v>54</v>
      </c>
      <c r="F80" s="3" t="s">
        <v>472</v>
      </c>
      <c r="G80" s="2" t="s">
        <v>44</v>
      </c>
      <c r="H80" s="2" t="s">
        <v>473</v>
      </c>
      <c r="I80" s="12"/>
      <c r="J80" s="11"/>
      <c r="K80" s="11"/>
      <c r="L80" s="11"/>
      <c r="M80" s="11"/>
      <c r="N80" s="2"/>
      <c r="O80" s="2" t="s">
        <v>46</v>
      </c>
      <c r="P80" s="3" t="s">
        <v>474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4"/>
      <c r="AI80" s="4">
        <f t="shared" si="0"/>
        <v>1</v>
      </c>
      <c r="AJ80" s="3">
        <f t="shared" si="1"/>
        <v>1</v>
      </c>
      <c r="AK80" s="4">
        <f t="shared" si="2"/>
        <v>0</v>
      </c>
      <c r="AL80" s="3">
        <f t="shared" si="3"/>
        <v>0</v>
      </c>
      <c r="AM80" s="4">
        <f t="shared" si="4"/>
        <v>0</v>
      </c>
    </row>
    <row r="81" spans="1:39" ht="13" x14ac:dyDescent="0.15">
      <c r="A81" s="2" t="s">
        <v>475</v>
      </c>
      <c r="B81" s="2" t="s">
        <v>476</v>
      </c>
      <c r="C81" s="2" t="s">
        <v>477</v>
      </c>
      <c r="D81" s="2" t="s">
        <v>41</v>
      </c>
      <c r="E81" s="2" t="s">
        <v>42</v>
      </c>
      <c r="F81" s="3" t="s">
        <v>478</v>
      </c>
      <c r="G81" s="2" t="s">
        <v>44</v>
      </c>
      <c r="H81" s="2" t="s">
        <v>473</v>
      </c>
      <c r="I81" s="12"/>
      <c r="J81" s="11"/>
      <c r="K81" s="11"/>
      <c r="L81" s="11"/>
      <c r="M81" s="11"/>
      <c r="N81" s="2"/>
      <c r="O81" s="2" t="s">
        <v>46</v>
      </c>
      <c r="P81" s="3" t="s">
        <v>479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4"/>
      <c r="AI81" s="4">
        <f t="shared" si="0"/>
        <v>1</v>
      </c>
      <c r="AJ81" s="3">
        <f t="shared" si="1"/>
        <v>1</v>
      </c>
      <c r="AK81" s="4">
        <f t="shared" si="2"/>
        <v>0</v>
      </c>
      <c r="AL81" s="3">
        <f t="shared" si="3"/>
        <v>0</v>
      </c>
      <c r="AM81" s="4">
        <f t="shared" si="4"/>
        <v>0</v>
      </c>
    </row>
    <row r="82" spans="1:39" ht="13" x14ac:dyDescent="0.15">
      <c r="A82" s="2" t="s">
        <v>480</v>
      </c>
      <c r="B82" s="2" t="s">
        <v>481</v>
      </c>
      <c r="C82" s="2" t="s">
        <v>40</v>
      </c>
      <c r="D82" s="2" t="s">
        <v>193</v>
      </c>
      <c r="E82" s="2" t="s">
        <v>54</v>
      </c>
      <c r="F82" s="3" t="s">
        <v>482</v>
      </c>
      <c r="G82" s="2" t="s">
        <v>44</v>
      </c>
      <c r="H82" s="2" t="s">
        <v>45</v>
      </c>
      <c r="I82" s="12"/>
      <c r="J82" s="11"/>
      <c r="K82" s="11"/>
      <c r="L82" s="11"/>
      <c r="M82" s="11"/>
      <c r="N82" s="11"/>
      <c r="O82" s="11"/>
      <c r="P82" s="2"/>
      <c r="Q82" s="2" t="s">
        <v>46</v>
      </c>
      <c r="R82" s="3" t="s">
        <v>370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4"/>
      <c r="AI82" s="4">
        <f t="shared" si="0"/>
        <v>1</v>
      </c>
      <c r="AJ82" s="3">
        <f t="shared" si="1"/>
        <v>1</v>
      </c>
      <c r="AK82" s="4">
        <f t="shared" si="2"/>
        <v>0</v>
      </c>
      <c r="AL82" s="3">
        <f t="shared" si="3"/>
        <v>0</v>
      </c>
      <c r="AM82" s="4">
        <f t="shared" si="4"/>
        <v>0</v>
      </c>
    </row>
    <row r="83" spans="1:39" ht="13" x14ac:dyDescent="0.15">
      <c r="A83" s="2" t="s">
        <v>483</v>
      </c>
      <c r="B83" s="2" t="s">
        <v>484</v>
      </c>
      <c r="C83" s="2" t="s">
        <v>76</v>
      </c>
      <c r="D83" s="2" t="s">
        <v>193</v>
      </c>
      <c r="E83" s="2" t="s">
        <v>54</v>
      </c>
      <c r="F83" s="3" t="s">
        <v>485</v>
      </c>
      <c r="G83" s="2" t="s">
        <v>44</v>
      </c>
      <c r="H83" s="2" t="s">
        <v>45</v>
      </c>
      <c r="I83" s="2"/>
      <c r="J83" s="2"/>
      <c r="K83" s="2" t="s">
        <v>46</v>
      </c>
      <c r="L83" s="3" t="s">
        <v>486</v>
      </c>
      <c r="M83" s="3"/>
      <c r="N83" s="2"/>
      <c r="O83" s="2" t="s">
        <v>46</v>
      </c>
      <c r="P83" s="3" t="s">
        <v>487</v>
      </c>
      <c r="Q83" s="3"/>
      <c r="R83" s="3"/>
      <c r="S83" s="3"/>
      <c r="T83" s="3"/>
      <c r="U83" s="3"/>
      <c r="V83" s="2"/>
      <c r="W83" s="2" t="s">
        <v>46</v>
      </c>
      <c r="X83" s="3" t="s">
        <v>488</v>
      </c>
      <c r="Y83" s="3"/>
      <c r="Z83" s="3"/>
      <c r="AA83" s="3"/>
      <c r="AB83" s="3"/>
      <c r="AC83" s="3"/>
      <c r="AD83" s="3"/>
      <c r="AE83" s="3"/>
      <c r="AF83" s="3"/>
      <c r="AG83" s="3"/>
      <c r="AH83" s="4"/>
      <c r="AI83" s="4">
        <f t="shared" si="0"/>
        <v>1</v>
      </c>
      <c r="AJ83" s="3">
        <f t="shared" si="1"/>
        <v>1</v>
      </c>
      <c r="AK83" s="4">
        <f t="shared" si="2"/>
        <v>0</v>
      </c>
      <c r="AL83" s="3">
        <f t="shared" si="3"/>
        <v>0</v>
      </c>
      <c r="AM83" s="4">
        <f t="shared" si="4"/>
        <v>0</v>
      </c>
    </row>
    <row r="84" spans="1:39" ht="13" x14ac:dyDescent="0.15">
      <c r="A84" s="5" t="s">
        <v>489</v>
      </c>
      <c r="B84" s="5" t="s">
        <v>490</v>
      </c>
      <c r="C84" s="5" t="s">
        <v>491</v>
      </c>
      <c r="D84" s="5" t="s">
        <v>492</v>
      </c>
      <c r="E84" s="5" t="s">
        <v>54</v>
      </c>
      <c r="F84" s="5" t="s">
        <v>493</v>
      </c>
      <c r="G84" s="3" t="s">
        <v>44</v>
      </c>
      <c r="H84" s="2" t="s">
        <v>45</v>
      </c>
      <c r="I84" s="2" t="s">
        <v>48</v>
      </c>
      <c r="J84" s="2" t="s">
        <v>494</v>
      </c>
      <c r="K84" s="2" t="s">
        <v>48</v>
      </c>
      <c r="L84" s="3" t="s">
        <v>495</v>
      </c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2"/>
      <c r="AA84" s="2"/>
      <c r="AB84" s="3"/>
      <c r="AC84" s="3"/>
      <c r="AD84" s="3"/>
      <c r="AE84" s="3"/>
      <c r="AF84" s="3"/>
      <c r="AG84" s="3"/>
      <c r="AH84" s="3"/>
      <c r="AI84" s="4">
        <f t="shared" si="0"/>
        <v>0</v>
      </c>
      <c r="AJ84" s="3">
        <f t="shared" si="1"/>
        <v>0</v>
      </c>
      <c r="AK84" s="4">
        <f t="shared" si="2"/>
        <v>1</v>
      </c>
      <c r="AL84" s="3">
        <f t="shared" si="3"/>
        <v>1</v>
      </c>
      <c r="AM84" s="4">
        <f t="shared" si="4"/>
        <v>0</v>
      </c>
    </row>
    <row r="85" spans="1:39" ht="13" x14ac:dyDescent="0.15">
      <c r="A85" s="5" t="s">
        <v>496</v>
      </c>
      <c r="B85" s="5" t="s">
        <v>497</v>
      </c>
      <c r="C85" s="5" t="s">
        <v>498</v>
      </c>
      <c r="D85" s="5" t="s">
        <v>499</v>
      </c>
      <c r="E85" s="5" t="s">
        <v>54</v>
      </c>
      <c r="F85" s="5" t="s">
        <v>500</v>
      </c>
      <c r="G85" s="3" t="s">
        <v>44</v>
      </c>
      <c r="H85" s="2" t="s">
        <v>45</v>
      </c>
      <c r="I85" s="2"/>
      <c r="J85" s="2"/>
      <c r="K85" s="2"/>
      <c r="L85" s="2"/>
      <c r="M85" s="2"/>
      <c r="N85" s="2"/>
      <c r="O85" s="2"/>
      <c r="P85" s="2"/>
      <c r="Q85" s="2" t="s">
        <v>501</v>
      </c>
      <c r="R85" s="2" t="s">
        <v>502</v>
      </c>
      <c r="S85" s="2" t="s">
        <v>46</v>
      </c>
      <c r="T85" s="5" t="s">
        <v>503</v>
      </c>
      <c r="U85" s="2"/>
      <c r="V85" s="2"/>
      <c r="W85" s="2" t="s">
        <v>46</v>
      </c>
      <c r="X85" s="3" t="s">
        <v>87</v>
      </c>
      <c r="Y85" s="3"/>
      <c r="Z85" s="2"/>
      <c r="AA85" s="2"/>
      <c r="AB85" s="3"/>
      <c r="AC85" s="3"/>
      <c r="AD85" s="3"/>
      <c r="AE85" s="3"/>
      <c r="AF85" s="2"/>
      <c r="AG85" s="2" t="s">
        <v>48</v>
      </c>
      <c r="AH85" s="3"/>
      <c r="AI85" s="4">
        <f t="shared" si="0"/>
        <v>1</v>
      </c>
      <c r="AJ85" s="3">
        <f t="shared" si="1"/>
        <v>0</v>
      </c>
      <c r="AK85" s="4">
        <f t="shared" si="2"/>
        <v>1</v>
      </c>
      <c r="AL85" s="3">
        <f t="shared" si="3"/>
        <v>0</v>
      </c>
      <c r="AM85" s="4">
        <f t="shared" si="4"/>
        <v>1</v>
      </c>
    </row>
    <row r="86" spans="1:39" ht="13" x14ac:dyDescent="0.15">
      <c r="A86" s="5" t="s">
        <v>504</v>
      </c>
      <c r="B86" s="5" t="s">
        <v>505</v>
      </c>
      <c r="C86" s="5" t="s">
        <v>498</v>
      </c>
      <c r="D86" s="5" t="s">
        <v>492</v>
      </c>
      <c r="E86" s="5" t="s">
        <v>54</v>
      </c>
      <c r="F86" s="5" t="s">
        <v>506</v>
      </c>
      <c r="G86" s="3" t="s">
        <v>44</v>
      </c>
      <c r="H86" s="2" t="s">
        <v>45</v>
      </c>
      <c r="I86" s="2"/>
      <c r="J86" s="2"/>
      <c r="K86" s="2" t="s">
        <v>48</v>
      </c>
      <c r="L86" s="3" t="s">
        <v>495</v>
      </c>
      <c r="M86" s="3"/>
      <c r="N86" s="2"/>
      <c r="O86" s="2" t="s">
        <v>48</v>
      </c>
      <c r="P86" s="5" t="s">
        <v>273</v>
      </c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2"/>
      <c r="AG86" s="2" t="s">
        <v>48</v>
      </c>
      <c r="AH86" s="3" t="s">
        <v>507</v>
      </c>
      <c r="AI86" s="4">
        <f t="shared" si="0"/>
        <v>0</v>
      </c>
      <c r="AJ86" s="3">
        <f t="shared" si="1"/>
        <v>0</v>
      </c>
      <c r="AK86" s="4">
        <f t="shared" si="2"/>
        <v>1</v>
      </c>
      <c r="AL86" s="3">
        <f t="shared" si="3"/>
        <v>1</v>
      </c>
      <c r="AM86" s="4">
        <f t="shared" si="4"/>
        <v>0</v>
      </c>
    </row>
    <row r="87" spans="1:39" ht="13" x14ac:dyDescent="0.15">
      <c r="A87" s="5" t="s">
        <v>508</v>
      </c>
      <c r="B87" s="5" t="s">
        <v>509</v>
      </c>
      <c r="C87" s="5" t="s">
        <v>510</v>
      </c>
      <c r="D87" s="5" t="s">
        <v>41</v>
      </c>
      <c r="E87" s="5" t="s">
        <v>42</v>
      </c>
      <c r="F87" s="5" t="s">
        <v>511</v>
      </c>
      <c r="G87" s="3" t="s">
        <v>44</v>
      </c>
      <c r="H87" s="2" t="s">
        <v>45</v>
      </c>
      <c r="I87" s="2"/>
      <c r="J87" s="2"/>
      <c r="K87" s="2"/>
      <c r="L87" s="2"/>
      <c r="M87" s="2"/>
      <c r="N87" s="3"/>
      <c r="O87" s="3"/>
      <c r="P87" s="2"/>
      <c r="Q87" s="2" t="s">
        <v>48</v>
      </c>
      <c r="R87" s="3" t="s">
        <v>512</v>
      </c>
      <c r="S87" s="3"/>
      <c r="T87" s="3"/>
      <c r="U87" s="3"/>
      <c r="V87" s="2"/>
      <c r="W87" s="2" t="s">
        <v>48</v>
      </c>
      <c r="X87" s="3" t="s">
        <v>513</v>
      </c>
      <c r="Y87" s="3"/>
      <c r="Z87" s="3"/>
      <c r="AA87" s="3" t="s">
        <v>48</v>
      </c>
      <c r="AB87" s="3" t="s">
        <v>514</v>
      </c>
      <c r="AC87" s="3"/>
      <c r="AD87" s="3"/>
      <c r="AE87" s="3" t="s">
        <v>48</v>
      </c>
      <c r="AF87" s="3" t="s">
        <v>515</v>
      </c>
      <c r="AG87" s="3"/>
      <c r="AH87" s="3"/>
      <c r="AI87" s="4">
        <f t="shared" si="0"/>
        <v>0</v>
      </c>
      <c r="AJ87" s="3">
        <f t="shared" si="1"/>
        <v>0</v>
      </c>
      <c r="AK87" s="4">
        <f t="shared" si="2"/>
        <v>1</v>
      </c>
      <c r="AL87" s="3">
        <f t="shared" si="3"/>
        <v>1</v>
      </c>
      <c r="AM87" s="4">
        <f t="shared" si="4"/>
        <v>0</v>
      </c>
    </row>
    <row r="88" spans="1:39" ht="13" x14ac:dyDescent="0.15">
      <c r="A88" s="5" t="s">
        <v>516</v>
      </c>
      <c r="B88" s="5" t="s">
        <v>517</v>
      </c>
      <c r="C88" s="5" t="s">
        <v>518</v>
      </c>
      <c r="D88" s="5" t="s">
        <v>519</v>
      </c>
      <c r="E88" s="5" t="s">
        <v>54</v>
      </c>
      <c r="F88" s="9" t="s">
        <v>520</v>
      </c>
      <c r="G88" s="3" t="s">
        <v>44</v>
      </c>
      <c r="H88" s="2" t="s">
        <v>45</v>
      </c>
      <c r="I88" s="12"/>
      <c r="J88" s="11"/>
      <c r="K88" s="11"/>
      <c r="L88" s="11"/>
      <c r="M88" s="11"/>
      <c r="N88" s="11"/>
      <c r="O88" s="11"/>
      <c r="P88" s="2"/>
      <c r="Q88" s="2" t="s">
        <v>48</v>
      </c>
      <c r="R88" s="3" t="s">
        <v>521</v>
      </c>
      <c r="S88" s="3"/>
      <c r="T88" s="2"/>
      <c r="U88" s="2" t="s">
        <v>48</v>
      </c>
      <c r="V88" s="3" t="s">
        <v>522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4">
        <f t="shared" si="0"/>
        <v>0</v>
      </c>
      <c r="AJ88" s="3">
        <f t="shared" si="1"/>
        <v>0</v>
      </c>
      <c r="AK88" s="4">
        <f t="shared" si="2"/>
        <v>1</v>
      </c>
      <c r="AL88" s="3">
        <f t="shared" si="3"/>
        <v>1</v>
      </c>
      <c r="AM88" s="4">
        <f t="shared" si="4"/>
        <v>0</v>
      </c>
    </row>
    <row r="89" spans="1:39" ht="13" x14ac:dyDescent="0.15">
      <c r="A89" s="5" t="s">
        <v>523</v>
      </c>
      <c r="B89" s="5" t="s">
        <v>524</v>
      </c>
      <c r="C89" s="5" t="s">
        <v>491</v>
      </c>
      <c r="D89" s="5" t="s">
        <v>525</v>
      </c>
      <c r="E89" s="5" t="s">
        <v>54</v>
      </c>
      <c r="F89" s="9" t="s">
        <v>526</v>
      </c>
      <c r="G89" s="3" t="s">
        <v>44</v>
      </c>
      <c r="H89" s="2" t="s">
        <v>45</v>
      </c>
      <c r="I89" s="2"/>
      <c r="J89" s="2"/>
      <c r="K89" s="2"/>
      <c r="L89" s="2"/>
      <c r="M89" s="2"/>
      <c r="N89" s="2"/>
      <c r="O89" s="2"/>
      <c r="P89" s="2"/>
      <c r="Q89" s="2" t="s">
        <v>46</v>
      </c>
      <c r="R89" s="2" t="s">
        <v>527</v>
      </c>
      <c r="S89" s="2"/>
      <c r="T89" s="3"/>
      <c r="U89" s="3"/>
      <c r="V89" s="2"/>
      <c r="W89" s="2" t="s">
        <v>46</v>
      </c>
      <c r="X89" s="3" t="s">
        <v>528</v>
      </c>
      <c r="Y89" s="3" t="s">
        <v>46</v>
      </c>
      <c r="Z89" s="3" t="s">
        <v>529</v>
      </c>
      <c r="AA89" s="3"/>
      <c r="AB89" s="3"/>
      <c r="AC89" s="3"/>
      <c r="AD89" s="3"/>
      <c r="AE89" s="3"/>
      <c r="AF89" s="3"/>
      <c r="AG89" s="3"/>
      <c r="AH89" s="3"/>
      <c r="AI89" s="4">
        <f t="shared" si="0"/>
        <v>1</v>
      </c>
      <c r="AJ89" s="3">
        <f t="shared" si="1"/>
        <v>1</v>
      </c>
      <c r="AK89" s="4">
        <f t="shared" si="2"/>
        <v>0</v>
      </c>
      <c r="AL89" s="3">
        <f t="shared" si="3"/>
        <v>0</v>
      </c>
      <c r="AM89" s="4">
        <f t="shared" si="4"/>
        <v>0</v>
      </c>
    </row>
  </sheetData>
  <mergeCells count="28">
    <mergeCell ref="I88:O88"/>
    <mergeCell ref="I45:M45"/>
    <mergeCell ref="I51:M51"/>
    <mergeCell ref="I61:M61"/>
    <mergeCell ref="I63:O63"/>
    <mergeCell ref="I64:W64"/>
    <mergeCell ref="I70:M70"/>
    <mergeCell ref="I71:M71"/>
    <mergeCell ref="I78:W78"/>
    <mergeCell ref="I79:S79"/>
    <mergeCell ref="I80:M80"/>
    <mergeCell ref="I81:M81"/>
    <mergeCell ref="I82:O82"/>
    <mergeCell ref="I43:U43"/>
    <mergeCell ref="I44:M44"/>
    <mergeCell ref="I46:O46"/>
    <mergeCell ref="I49:AC49"/>
    <mergeCell ref="I76:W76"/>
    <mergeCell ref="I28:O28"/>
    <mergeCell ref="I29:S29"/>
    <mergeCell ref="I38:O38"/>
    <mergeCell ref="I41:M41"/>
    <mergeCell ref="I42:O42"/>
    <mergeCell ref="S7:U7"/>
    <mergeCell ref="I16:U16"/>
    <mergeCell ref="I20:M20"/>
    <mergeCell ref="I24:O24"/>
    <mergeCell ref="I26:O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PDASupplementalFile_Feb2323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2023-03-13T16:51:11Z</dcterms:created>
  <dcterms:modified xsi:type="dcterms:W3CDTF">2023-03-13T16:51:11Z</dcterms:modified>
</cp:coreProperties>
</file>